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51 - 200\"/>
    </mc:Choice>
  </mc:AlternateContent>
  <bookViews>
    <workbookView xWindow="120" yWindow="90" windowWidth="23895" windowHeight="14535" firstSheet="1" activeTab="4"/>
  </bookViews>
  <sheets>
    <sheet name="Schooljaar 2012-2013" sheetId="1" r:id="rId1"/>
    <sheet name="Schooljaar 2013-2014" sheetId="2" r:id="rId2"/>
    <sheet name="Schooljaar 2014-2015" sheetId="3" r:id="rId3"/>
    <sheet name="Schooljaar 2015-2016" sheetId="4" r:id="rId4"/>
    <sheet name="Schooljaar 2016-2017" sheetId="5" r:id="rId5"/>
  </sheets>
  <definedNames>
    <definedName name="Aantal_personeelsleden_per_DO_2012_2013_50_">'Schooljaar 2012-2013'!$A$1:$B$24</definedName>
  </definedNames>
  <calcPr calcId="171027"/>
</workbook>
</file>

<file path=xl/calcChain.xml><?xml version="1.0" encoding="utf-8"?>
<calcChain xmlns="http://schemas.openxmlformats.org/spreadsheetml/2006/main">
  <c r="B24" i="5" l="1"/>
  <c r="C24" i="5" s="1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24" i="4" l="1"/>
  <c r="C24" i="4" s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25" i="3" l="1"/>
  <c r="C25" i="3" s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25" i="2" l="1"/>
  <c r="C25" i="2" s="1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  <c r="B25" i="1"/>
</calcChain>
</file>

<file path=xl/sharedStrings.xml><?xml version="1.0" encoding="utf-8"?>
<sst xmlns="http://schemas.openxmlformats.org/spreadsheetml/2006/main" count="133" uniqueCount="33">
  <si>
    <t>Dienstonderbreking</t>
  </si>
  <si>
    <t>Aantal personeelsleden</t>
  </si>
  <si>
    <t>AVP 2 kinderen niet ouder dan 14 jaar</t>
  </si>
  <si>
    <t>AVP leeftijd &gt; 50 jaar</t>
  </si>
  <si>
    <t>AVP persoonlijke aangelegenheden</t>
  </si>
  <si>
    <t>Bonus</t>
  </si>
  <si>
    <t>Deeltijdse TBS-PA voorafgaand aan het rustpensioen</t>
  </si>
  <si>
    <t>Gedeeltelijke LBO 50+ met 1/5 de</t>
  </si>
  <si>
    <t>Gedeeltelijke LBO beroepsopleiding met 1/5 de</t>
  </si>
  <si>
    <t>Gedeeltelijke loopbaanonderbreking met 1/5 de</t>
  </si>
  <si>
    <t>GLBO voor medische bijstand met 1/5 de</t>
  </si>
  <si>
    <t>GLBO voor palliatieve zorgen met 1/5 de</t>
  </si>
  <si>
    <t>GLBO55+ halftijds</t>
  </si>
  <si>
    <t>GLBO55+ met 1/5 de</t>
  </si>
  <si>
    <t>Halftijdse loopbaanonderbreking</t>
  </si>
  <si>
    <t>Halftijdse loopbaanonderbreking 50 +</t>
  </si>
  <si>
    <t>Halftijdse loopbaanonderbreking voor Beroepsopleiding</t>
  </si>
  <si>
    <t>Halftijdse loopbaanonderbreking voor medische bijstand</t>
  </si>
  <si>
    <t>Halftijdse loopbaanonderbreking voor palliatieve zorgen</t>
  </si>
  <si>
    <t>Ouderschapsverlof in het kader van een halftijdse loopbaanonderbreking</t>
  </si>
  <si>
    <t>Ouderschapsverlof in het kader van GLBO met 1/5 de</t>
  </si>
  <si>
    <t>Terbeschikkingstelling wegens persoonlijke aangelegenheden (opdrachtgebonden)</t>
  </si>
  <si>
    <t>VVP 2 kinderen niet ouder dan 14 jaar</t>
  </si>
  <si>
    <t>VVP leeftijd &gt; 50 jaar</t>
  </si>
  <si>
    <t>VVP sociale of familiale redenen</t>
  </si>
  <si>
    <t>Totaal</t>
  </si>
  <si>
    <t>Percentage t.o.v. totaal aantal personeelsleden &gt;=50 jaar en voltijdse betrekking op 1-9-2013</t>
  </si>
  <si>
    <r>
      <t xml:space="preserve">Percentage t.o.v. totaal aantal personeelsleden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50 jaar en voltijdse betrekking op 1-9-2012</t>
    </r>
  </si>
  <si>
    <t>Aantal personeelsleden  &gt;50 jaar en voltijdse betrekking op 1-9-2012</t>
  </si>
  <si>
    <r>
      <t xml:space="preserve">Aantal personeelsleden 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50 jaar en voltijdse betrekking op 1-9-2012</t>
    </r>
  </si>
  <si>
    <r>
      <t xml:space="preserve">Percentage t.o.v. totaal aantal personeelsleden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50 jaar en voltijds betrekking op 1-9-2014</t>
    </r>
  </si>
  <si>
    <r>
      <t xml:space="preserve">Percentage t.o.v. totaal aantal personeelsleden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50 jaar en voltijdse betrekking op 1-9-2015</t>
    </r>
  </si>
  <si>
    <r>
      <t>Percentage t.o.v. totaal aantal personeelsleden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50 jaar en voltijdse betrekking op 1-9-2016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</si>
</sst>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0" fontId="0" fillId="0" borderId="0" xfId="0" applyNumberFormat="1"/>
    <xf numFmtId="10" fontId="1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4" sqref="B4"/>
    </sheetView>
  </sheetViews>
  <sheetFormatPr defaultRowHeight="15" x14ac:dyDescent="0.25"/>
  <cols>
    <col min="1" max="1" width="68.5703125" bestFit="1" customWidth="1"/>
    <col min="2" max="2" width="20.140625" style="5" bestFit="1" customWidth="1"/>
    <col min="3" max="3" width="28.42578125" bestFit="1" customWidth="1"/>
  </cols>
  <sheetData>
    <row r="1" spans="1:3" s="1" customFormat="1" ht="75" x14ac:dyDescent="0.25">
      <c r="A1" s="1" t="s">
        <v>0</v>
      </c>
      <c r="B1" s="2" t="s">
        <v>29</v>
      </c>
      <c r="C1" s="2" t="s">
        <v>27</v>
      </c>
    </row>
    <row r="2" spans="1:3" x14ac:dyDescent="0.25">
      <c r="A2" t="s">
        <v>2</v>
      </c>
      <c r="B2" s="5">
        <v>8</v>
      </c>
      <c r="C2" s="3">
        <f>B2/38281</f>
        <v>2.089809566103289E-4</v>
      </c>
    </row>
    <row r="3" spans="1:3" x14ac:dyDescent="0.25">
      <c r="A3" t="s">
        <v>3</v>
      </c>
      <c r="B3" s="5">
        <v>367</v>
      </c>
      <c r="C3" s="3">
        <f t="shared" ref="C3:C25" si="0">B3/38281</f>
        <v>9.5870013844988368E-3</v>
      </c>
    </row>
    <row r="4" spans="1:3" x14ac:dyDescent="0.25">
      <c r="A4" t="s">
        <v>4</v>
      </c>
      <c r="B4" s="5">
        <v>720</v>
      </c>
      <c r="C4" s="3">
        <f t="shared" si="0"/>
        <v>1.8808286094929599E-2</v>
      </c>
    </row>
    <row r="5" spans="1:3" x14ac:dyDescent="0.25">
      <c r="A5" t="s">
        <v>5</v>
      </c>
      <c r="B5" s="5">
        <v>1616</v>
      </c>
      <c r="C5" s="3">
        <f t="shared" si="0"/>
        <v>4.2214153235286433E-2</v>
      </c>
    </row>
    <row r="6" spans="1:3" x14ac:dyDescent="0.25">
      <c r="A6" t="s">
        <v>6</v>
      </c>
      <c r="B6" s="5">
        <v>222</v>
      </c>
      <c r="C6" s="3">
        <f t="shared" si="0"/>
        <v>5.7992215459366269E-3</v>
      </c>
    </row>
    <row r="7" spans="1:3" x14ac:dyDescent="0.25">
      <c r="A7" t="s">
        <v>7</v>
      </c>
      <c r="B7" s="5">
        <v>978</v>
      </c>
      <c r="C7" s="3">
        <f t="shared" si="0"/>
        <v>2.5547921945612707E-2</v>
      </c>
    </row>
    <row r="8" spans="1:3" x14ac:dyDescent="0.25">
      <c r="A8" t="s">
        <v>8</v>
      </c>
      <c r="B8" s="5">
        <v>2</v>
      </c>
      <c r="C8" s="3">
        <f t="shared" si="0"/>
        <v>5.2245239152582224E-5</v>
      </c>
    </row>
    <row r="9" spans="1:3" x14ac:dyDescent="0.25">
      <c r="A9" t="s">
        <v>9</v>
      </c>
      <c r="B9" s="5">
        <v>175</v>
      </c>
      <c r="C9" s="3">
        <f t="shared" si="0"/>
        <v>4.5714584258509444E-3</v>
      </c>
    </row>
    <row r="10" spans="1:3" x14ac:dyDescent="0.25">
      <c r="A10" t="s">
        <v>10</v>
      </c>
      <c r="B10" s="5">
        <v>225</v>
      </c>
      <c r="C10" s="3">
        <f t="shared" si="0"/>
        <v>5.8775894046654998E-3</v>
      </c>
    </row>
    <row r="11" spans="1:3" x14ac:dyDescent="0.25">
      <c r="A11" t="s">
        <v>11</v>
      </c>
      <c r="B11" s="5">
        <v>5</v>
      </c>
      <c r="C11" s="3">
        <f t="shared" si="0"/>
        <v>1.3061309788145556E-4</v>
      </c>
    </row>
    <row r="12" spans="1:3" x14ac:dyDescent="0.25">
      <c r="A12" t="s">
        <v>12</v>
      </c>
      <c r="B12" s="5">
        <v>128</v>
      </c>
      <c r="C12" s="3">
        <f t="shared" si="0"/>
        <v>3.3436953057652623E-3</v>
      </c>
    </row>
    <row r="13" spans="1:3" x14ac:dyDescent="0.25">
      <c r="A13" t="s">
        <v>13</v>
      </c>
      <c r="B13" s="5">
        <v>178</v>
      </c>
      <c r="C13" s="3">
        <f t="shared" si="0"/>
        <v>4.6498262845798173E-3</v>
      </c>
    </row>
    <row r="14" spans="1:3" x14ac:dyDescent="0.25">
      <c r="A14" t="s">
        <v>14</v>
      </c>
      <c r="B14" s="5">
        <v>128</v>
      </c>
      <c r="C14" s="3">
        <f t="shared" si="0"/>
        <v>3.3436953057652623E-3</v>
      </c>
    </row>
    <row r="15" spans="1:3" x14ac:dyDescent="0.25">
      <c r="A15" t="s">
        <v>15</v>
      </c>
      <c r="B15" s="5">
        <v>3679</v>
      </c>
      <c r="C15" s="3">
        <f t="shared" si="0"/>
        <v>9.6105117421175001E-2</v>
      </c>
    </row>
    <row r="16" spans="1:3" x14ac:dyDescent="0.25">
      <c r="A16" t="s">
        <v>16</v>
      </c>
      <c r="B16" s="5">
        <v>3</v>
      </c>
      <c r="C16" s="3">
        <f t="shared" si="0"/>
        <v>7.8367858728873332E-5</v>
      </c>
    </row>
    <row r="17" spans="1:3" x14ac:dyDescent="0.25">
      <c r="A17" t="s">
        <v>17</v>
      </c>
      <c r="B17" s="5">
        <v>621</v>
      </c>
      <c r="C17" s="3">
        <f t="shared" si="0"/>
        <v>1.622214675687678E-2</v>
      </c>
    </row>
    <row r="18" spans="1:3" x14ac:dyDescent="0.25">
      <c r="A18" t="s">
        <v>18</v>
      </c>
      <c r="B18" s="5">
        <v>3</v>
      </c>
      <c r="C18" s="3">
        <f t="shared" si="0"/>
        <v>7.8367858728873332E-5</v>
      </c>
    </row>
    <row r="19" spans="1:3" x14ac:dyDescent="0.25">
      <c r="A19" t="s">
        <v>19</v>
      </c>
      <c r="B19" s="5">
        <v>12</v>
      </c>
      <c r="C19" s="3">
        <f t="shared" si="0"/>
        <v>3.1347143491549333E-4</v>
      </c>
    </row>
    <row r="20" spans="1:3" x14ac:dyDescent="0.25">
      <c r="A20" t="s">
        <v>20</v>
      </c>
      <c r="B20" s="5">
        <v>18</v>
      </c>
      <c r="C20" s="3">
        <f t="shared" si="0"/>
        <v>4.7020715237323999E-4</v>
      </c>
    </row>
    <row r="21" spans="1:3" x14ac:dyDescent="0.25">
      <c r="A21" t="s">
        <v>21</v>
      </c>
      <c r="B21" s="5">
        <v>722</v>
      </c>
      <c r="C21" s="3">
        <f t="shared" si="0"/>
        <v>1.8860531334082182E-2</v>
      </c>
    </row>
    <row r="22" spans="1:3" x14ac:dyDescent="0.25">
      <c r="A22" t="s">
        <v>22</v>
      </c>
      <c r="B22" s="5">
        <v>8</v>
      </c>
      <c r="C22" s="3">
        <f t="shared" si="0"/>
        <v>2.089809566103289E-4</v>
      </c>
    </row>
    <row r="23" spans="1:3" x14ac:dyDescent="0.25">
      <c r="A23" t="s">
        <v>23</v>
      </c>
      <c r="B23" s="5">
        <v>666</v>
      </c>
      <c r="C23" s="3">
        <f t="shared" si="0"/>
        <v>1.7397664637809878E-2</v>
      </c>
    </row>
    <row r="24" spans="1:3" x14ac:dyDescent="0.25">
      <c r="A24" t="s">
        <v>24</v>
      </c>
      <c r="B24" s="5">
        <v>563</v>
      </c>
      <c r="C24" s="3">
        <f t="shared" si="0"/>
        <v>1.4707034821451895E-2</v>
      </c>
    </row>
    <row r="25" spans="1:3" s="1" customFormat="1" x14ac:dyDescent="0.25">
      <c r="A25" s="1" t="s">
        <v>25</v>
      </c>
      <c r="B25" s="2">
        <f>SUM(B2:B24)</f>
        <v>11047</v>
      </c>
      <c r="C25" s="4">
        <f t="shared" si="0"/>
        <v>0.28857657845928791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6" sqref="B6"/>
    </sheetView>
  </sheetViews>
  <sheetFormatPr defaultRowHeight="15" x14ac:dyDescent="0.25"/>
  <cols>
    <col min="1" max="1" width="68.5703125" bestFit="1" customWidth="1"/>
    <col min="2" max="2" width="20.7109375" style="5" bestFit="1" customWidth="1"/>
    <col min="3" max="3" width="41.28515625" bestFit="1" customWidth="1"/>
  </cols>
  <sheetData>
    <row r="1" spans="1:3" s="1" customFormat="1" ht="33" customHeight="1" x14ac:dyDescent="0.25">
      <c r="A1" s="1" t="s">
        <v>0</v>
      </c>
      <c r="B1" s="2" t="s">
        <v>28</v>
      </c>
      <c r="C1" s="2" t="s">
        <v>26</v>
      </c>
    </row>
    <row r="2" spans="1:3" x14ac:dyDescent="0.25">
      <c r="A2" t="s">
        <v>2</v>
      </c>
      <c r="B2" s="5">
        <v>7</v>
      </c>
      <c r="C2" s="3">
        <f>B2/38723</f>
        <v>1.8077111794024224E-4</v>
      </c>
    </row>
    <row r="3" spans="1:3" x14ac:dyDescent="0.25">
      <c r="A3" t="s">
        <v>3</v>
      </c>
      <c r="B3" s="5">
        <v>421</v>
      </c>
      <c r="C3" s="3">
        <f t="shared" ref="C3:C25" si="0">B3/38723</f>
        <v>1.0872091521834569E-2</v>
      </c>
    </row>
    <row r="4" spans="1:3" x14ac:dyDescent="0.25">
      <c r="A4" t="s">
        <v>4</v>
      </c>
      <c r="B4" s="5">
        <v>800</v>
      </c>
      <c r="C4" s="3">
        <f t="shared" si="0"/>
        <v>2.0659556336027684E-2</v>
      </c>
    </row>
    <row r="5" spans="1:3" x14ac:dyDescent="0.25">
      <c r="A5" t="s">
        <v>5</v>
      </c>
      <c r="B5" s="5">
        <v>1003</v>
      </c>
      <c r="C5" s="3">
        <f t="shared" si="0"/>
        <v>2.5901918756294707E-2</v>
      </c>
    </row>
    <row r="6" spans="1:3" x14ac:dyDescent="0.25">
      <c r="A6" t="s">
        <v>6</v>
      </c>
      <c r="B6" s="5">
        <v>124</v>
      </c>
      <c r="C6" s="3">
        <f t="shared" si="0"/>
        <v>3.2022312320842908E-3</v>
      </c>
    </row>
    <row r="7" spans="1:3" x14ac:dyDescent="0.25">
      <c r="A7" t="s">
        <v>7</v>
      </c>
      <c r="B7" s="5">
        <v>1164</v>
      </c>
      <c r="C7" s="3">
        <f t="shared" si="0"/>
        <v>3.0059654468920279E-2</v>
      </c>
    </row>
    <row r="8" spans="1:3" x14ac:dyDescent="0.25">
      <c r="A8" t="s">
        <v>8</v>
      </c>
      <c r="B8" s="5">
        <v>4</v>
      </c>
      <c r="C8" s="3">
        <f t="shared" si="0"/>
        <v>1.0329778168013842E-4</v>
      </c>
    </row>
    <row r="9" spans="1:3" x14ac:dyDescent="0.25">
      <c r="A9" t="s">
        <v>9</v>
      </c>
      <c r="B9" s="5">
        <v>308</v>
      </c>
      <c r="C9" s="3">
        <f t="shared" si="0"/>
        <v>7.9539291893706583E-3</v>
      </c>
    </row>
    <row r="10" spans="1:3" x14ac:dyDescent="0.25">
      <c r="A10" t="s">
        <v>10</v>
      </c>
      <c r="B10" s="5">
        <v>393</v>
      </c>
      <c r="C10" s="3">
        <f t="shared" si="0"/>
        <v>1.01490070500736E-2</v>
      </c>
    </row>
    <row r="11" spans="1:3" x14ac:dyDescent="0.25">
      <c r="A11" t="s">
        <v>11</v>
      </c>
      <c r="B11" s="5">
        <v>3</v>
      </c>
      <c r="C11" s="3">
        <f t="shared" si="0"/>
        <v>7.7473336260103809E-5</v>
      </c>
    </row>
    <row r="12" spans="1:3" x14ac:dyDescent="0.25">
      <c r="A12" t="s">
        <v>12</v>
      </c>
      <c r="B12" s="5">
        <v>403</v>
      </c>
      <c r="C12" s="3">
        <f t="shared" si="0"/>
        <v>1.0407251504273947E-2</v>
      </c>
    </row>
    <row r="13" spans="1:3" x14ac:dyDescent="0.25">
      <c r="A13" t="s">
        <v>13</v>
      </c>
      <c r="B13" s="5">
        <v>638</v>
      </c>
      <c r="C13" s="3">
        <f t="shared" si="0"/>
        <v>1.6475996177982077E-2</v>
      </c>
    </row>
    <row r="14" spans="1:3" x14ac:dyDescent="0.25">
      <c r="A14" t="s">
        <v>14</v>
      </c>
      <c r="B14" s="5">
        <v>216</v>
      </c>
      <c r="C14" s="3">
        <f t="shared" si="0"/>
        <v>5.5780802107274745E-3</v>
      </c>
    </row>
    <row r="15" spans="1:3" x14ac:dyDescent="0.25">
      <c r="A15" t="s">
        <v>15</v>
      </c>
      <c r="B15" s="5">
        <v>3082</v>
      </c>
      <c r="C15" s="3">
        <f t="shared" si="0"/>
        <v>7.9590940784546649E-2</v>
      </c>
    </row>
    <row r="16" spans="1:3" x14ac:dyDescent="0.25">
      <c r="A16" t="s">
        <v>16</v>
      </c>
      <c r="B16" s="5">
        <v>5</v>
      </c>
      <c r="C16" s="3">
        <f t="shared" si="0"/>
        <v>1.2912222710017302E-4</v>
      </c>
    </row>
    <row r="17" spans="1:3" x14ac:dyDescent="0.25">
      <c r="A17" t="s">
        <v>17</v>
      </c>
      <c r="B17" s="5">
        <v>894</v>
      </c>
      <c r="C17" s="3">
        <f t="shared" si="0"/>
        <v>2.3087054205510937E-2</v>
      </c>
    </row>
    <row r="18" spans="1:3" x14ac:dyDescent="0.25">
      <c r="A18" t="s">
        <v>18</v>
      </c>
      <c r="B18" s="5">
        <v>10</v>
      </c>
      <c r="C18" s="3">
        <f t="shared" si="0"/>
        <v>2.5824445420034604E-4</v>
      </c>
    </row>
    <row r="19" spans="1:3" x14ac:dyDescent="0.25">
      <c r="A19" t="s">
        <v>19</v>
      </c>
      <c r="B19" s="5">
        <v>8</v>
      </c>
      <c r="C19" s="3">
        <f t="shared" si="0"/>
        <v>2.0659556336027684E-4</v>
      </c>
    </row>
    <row r="20" spans="1:3" x14ac:dyDescent="0.25">
      <c r="A20" t="s">
        <v>20</v>
      </c>
      <c r="B20" s="5">
        <v>41</v>
      </c>
      <c r="C20" s="3">
        <f t="shared" si="0"/>
        <v>1.0588022622214188E-3</v>
      </c>
    </row>
    <row r="21" spans="1:3" x14ac:dyDescent="0.25">
      <c r="A21" t="s">
        <v>21</v>
      </c>
      <c r="B21" s="5">
        <v>787</v>
      </c>
      <c r="C21" s="3">
        <f t="shared" si="0"/>
        <v>2.0323838545567234E-2</v>
      </c>
    </row>
    <row r="22" spans="1:3" x14ac:dyDescent="0.25">
      <c r="A22" t="s">
        <v>22</v>
      </c>
      <c r="B22" s="5">
        <v>10</v>
      </c>
      <c r="C22" s="3">
        <f t="shared" si="0"/>
        <v>2.5824445420034604E-4</v>
      </c>
    </row>
    <row r="23" spans="1:3" x14ac:dyDescent="0.25">
      <c r="A23" t="s">
        <v>23</v>
      </c>
      <c r="B23" s="5">
        <v>610</v>
      </c>
      <c r="C23" s="3">
        <f t="shared" si="0"/>
        <v>1.5752911706221107E-2</v>
      </c>
    </row>
    <row r="24" spans="1:3" x14ac:dyDescent="0.25">
      <c r="A24" t="s">
        <v>24</v>
      </c>
      <c r="B24" s="5">
        <v>591</v>
      </c>
      <c r="C24" s="3">
        <f t="shared" si="0"/>
        <v>1.5262247243240452E-2</v>
      </c>
    </row>
    <row r="25" spans="1:3" s="1" customFormat="1" x14ac:dyDescent="0.25">
      <c r="A25" s="1" t="s">
        <v>25</v>
      </c>
      <c r="B25" s="2">
        <f>SUM(B2:B24)</f>
        <v>11522</v>
      </c>
      <c r="C25" s="4">
        <f t="shared" si="0"/>
        <v>0.29754926012963873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9" sqref="C19"/>
    </sheetView>
  </sheetViews>
  <sheetFormatPr defaultRowHeight="15" x14ac:dyDescent="0.25"/>
  <cols>
    <col min="1" max="1" width="68.5703125" bestFit="1" customWidth="1"/>
    <col min="2" max="2" width="20.7109375" bestFit="1" customWidth="1"/>
    <col min="3" max="3" width="37.140625" customWidth="1"/>
  </cols>
  <sheetData>
    <row r="1" spans="1:3" s="1" customFormat="1" ht="28.5" customHeight="1" x14ac:dyDescent="0.25">
      <c r="A1" s="1" t="s">
        <v>0</v>
      </c>
      <c r="B1" s="1" t="s">
        <v>1</v>
      </c>
      <c r="C1" s="2" t="s">
        <v>30</v>
      </c>
    </row>
    <row r="2" spans="1:3" x14ac:dyDescent="0.25">
      <c r="A2" t="s">
        <v>2</v>
      </c>
      <c r="B2">
        <v>10</v>
      </c>
      <c r="C2" s="3">
        <f>B2/38614</f>
        <v>2.5897342932615114E-4</v>
      </c>
    </row>
    <row r="3" spans="1:3" x14ac:dyDescent="0.25">
      <c r="A3" t="s">
        <v>3</v>
      </c>
      <c r="B3">
        <v>451</v>
      </c>
      <c r="C3" s="3">
        <f t="shared" ref="C3:C25" si="0">B3/38614</f>
        <v>1.1679701662609416E-2</v>
      </c>
    </row>
    <row r="4" spans="1:3" x14ac:dyDescent="0.25">
      <c r="A4" t="s">
        <v>4</v>
      </c>
      <c r="B4">
        <v>891</v>
      </c>
      <c r="C4" s="3">
        <f t="shared" si="0"/>
        <v>2.3074532552960065E-2</v>
      </c>
    </row>
    <row r="5" spans="1:3" x14ac:dyDescent="0.25">
      <c r="A5" t="s">
        <v>5</v>
      </c>
      <c r="B5">
        <v>352</v>
      </c>
      <c r="C5" s="3">
        <f t="shared" si="0"/>
        <v>9.1158647122805206E-3</v>
      </c>
    </row>
    <row r="6" spans="1:3" x14ac:dyDescent="0.25">
      <c r="A6" t="s">
        <v>6</v>
      </c>
      <c r="B6">
        <v>33</v>
      </c>
      <c r="C6" s="3">
        <f t="shared" si="0"/>
        <v>8.5461231677629881E-4</v>
      </c>
    </row>
    <row r="7" spans="1:3" x14ac:dyDescent="0.25">
      <c r="A7" t="s">
        <v>7</v>
      </c>
      <c r="B7">
        <v>1449</v>
      </c>
      <c r="C7" s="3">
        <f t="shared" si="0"/>
        <v>3.75252499093593E-2</v>
      </c>
    </row>
    <row r="8" spans="1:3" x14ac:dyDescent="0.25">
      <c r="A8" t="s">
        <v>8</v>
      </c>
      <c r="B8">
        <v>6</v>
      </c>
      <c r="C8" s="3">
        <f t="shared" si="0"/>
        <v>1.5538405759569067E-4</v>
      </c>
    </row>
    <row r="9" spans="1:3" x14ac:dyDescent="0.25">
      <c r="A9" t="s">
        <v>9</v>
      </c>
      <c r="B9">
        <v>450</v>
      </c>
      <c r="C9" s="3">
        <f t="shared" si="0"/>
        <v>1.1653804319676801E-2</v>
      </c>
    </row>
    <row r="10" spans="1:3" x14ac:dyDescent="0.25">
      <c r="A10" t="s">
        <v>10</v>
      </c>
      <c r="B10">
        <v>592</v>
      </c>
      <c r="C10" s="3">
        <f t="shared" si="0"/>
        <v>1.5331227016108147E-2</v>
      </c>
    </row>
    <row r="11" spans="1:3" x14ac:dyDescent="0.25">
      <c r="A11" t="s">
        <v>11</v>
      </c>
      <c r="B11">
        <v>5</v>
      </c>
      <c r="C11" s="3">
        <f t="shared" si="0"/>
        <v>1.2948671466307557E-4</v>
      </c>
    </row>
    <row r="12" spans="1:3" x14ac:dyDescent="0.25">
      <c r="A12" t="s">
        <v>12</v>
      </c>
      <c r="B12">
        <v>668</v>
      </c>
      <c r="C12" s="3">
        <f t="shared" si="0"/>
        <v>1.7299425078986897E-2</v>
      </c>
    </row>
    <row r="13" spans="1:3" x14ac:dyDescent="0.25">
      <c r="A13" t="s">
        <v>13</v>
      </c>
      <c r="B13">
        <v>1127</v>
      </c>
      <c r="C13" s="3">
        <f t="shared" si="0"/>
        <v>2.9186305485057233E-2</v>
      </c>
    </row>
    <row r="14" spans="1:3" x14ac:dyDescent="0.25">
      <c r="A14" t="s">
        <v>14</v>
      </c>
      <c r="B14">
        <v>259</v>
      </c>
      <c r="C14" s="3">
        <f t="shared" si="0"/>
        <v>6.7074118195473145E-3</v>
      </c>
    </row>
    <row r="15" spans="1:3" x14ac:dyDescent="0.25">
      <c r="A15" t="s">
        <v>15</v>
      </c>
      <c r="B15">
        <v>2506</v>
      </c>
      <c r="C15" s="3">
        <f t="shared" si="0"/>
        <v>6.4898741389133471E-2</v>
      </c>
    </row>
    <row r="16" spans="1:3" x14ac:dyDescent="0.25">
      <c r="A16" t="s">
        <v>16</v>
      </c>
      <c r="B16">
        <v>6</v>
      </c>
      <c r="C16" s="3">
        <f t="shared" si="0"/>
        <v>1.5538405759569067E-4</v>
      </c>
    </row>
    <row r="17" spans="1:3" x14ac:dyDescent="0.25">
      <c r="A17" t="s">
        <v>17</v>
      </c>
      <c r="B17">
        <v>1176</v>
      </c>
      <c r="C17" s="3">
        <f t="shared" si="0"/>
        <v>3.0455275288755374E-2</v>
      </c>
    </row>
    <row r="18" spans="1:3" x14ac:dyDescent="0.25">
      <c r="A18" t="s">
        <v>18</v>
      </c>
      <c r="B18">
        <v>13</v>
      </c>
      <c r="C18" s="3">
        <f t="shared" si="0"/>
        <v>3.3666545812399646E-4</v>
      </c>
    </row>
    <row r="19" spans="1:3" x14ac:dyDescent="0.25">
      <c r="A19" t="s">
        <v>19</v>
      </c>
      <c r="B19">
        <v>18</v>
      </c>
      <c r="C19" s="3">
        <f t="shared" si="0"/>
        <v>4.6615217278707204E-4</v>
      </c>
    </row>
    <row r="20" spans="1:3" x14ac:dyDescent="0.25">
      <c r="A20" t="s">
        <v>20</v>
      </c>
      <c r="B20">
        <v>57</v>
      </c>
      <c r="C20" s="3">
        <f t="shared" si="0"/>
        <v>1.4761485471590614E-3</v>
      </c>
    </row>
    <row r="21" spans="1:3" x14ac:dyDescent="0.25">
      <c r="A21" t="s">
        <v>21</v>
      </c>
      <c r="B21">
        <v>744</v>
      </c>
      <c r="C21" s="3">
        <f t="shared" si="0"/>
        <v>1.9267623141865645E-2</v>
      </c>
    </row>
    <row r="22" spans="1:3" x14ac:dyDescent="0.25">
      <c r="A22" t="s">
        <v>22</v>
      </c>
      <c r="B22">
        <v>12</v>
      </c>
      <c r="C22" s="3">
        <f t="shared" si="0"/>
        <v>3.1076811519138134E-4</v>
      </c>
    </row>
    <row r="23" spans="1:3" x14ac:dyDescent="0.25">
      <c r="A23" t="s">
        <v>23</v>
      </c>
      <c r="B23">
        <v>578</v>
      </c>
      <c r="C23" s="3">
        <f t="shared" si="0"/>
        <v>1.4968664215051535E-2</v>
      </c>
    </row>
    <row r="24" spans="1:3" x14ac:dyDescent="0.25">
      <c r="A24" t="s">
        <v>24</v>
      </c>
      <c r="B24">
        <v>666</v>
      </c>
      <c r="C24" s="3">
        <f t="shared" si="0"/>
        <v>1.7247630393121667E-2</v>
      </c>
    </row>
    <row r="25" spans="1:3" s="1" customFormat="1" x14ac:dyDescent="0.25">
      <c r="A25" s="1" t="s">
        <v>25</v>
      </c>
      <c r="B25" s="1">
        <f>SUM(B2:B24)</f>
        <v>12069</v>
      </c>
      <c r="C25" s="4">
        <f t="shared" si="0"/>
        <v>0.31255503185373179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3" sqref="C3"/>
    </sheetView>
  </sheetViews>
  <sheetFormatPr defaultRowHeight="15" x14ac:dyDescent="0.25"/>
  <cols>
    <col min="1" max="1" width="68.5703125" bestFit="1" customWidth="1"/>
    <col min="2" max="2" width="40.7109375" style="5" customWidth="1"/>
    <col min="3" max="3" width="40.7109375" customWidth="1"/>
  </cols>
  <sheetData>
    <row r="1" spans="1:3" s="1" customFormat="1" ht="40.9" customHeight="1" x14ac:dyDescent="0.25">
      <c r="A1" s="1" t="s">
        <v>0</v>
      </c>
      <c r="B1" s="2" t="s">
        <v>29</v>
      </c>
      <c r="C1" s="2" t="s">
        <v>31</v>
      </c>
    </row>
    <row r="2" spans="1:3" x14ac:dyDescent="0.25">
      <c r="A2" t="s">
        <v>2</v>
      </c>
      <c r="B2" s="6">
        <v>10</v>
      </c>
      <c r="C2" s="3">
        <f>B2/38637</f>
        <v>2.588192665061987E-4</v>
      </c>
    </row>
    <row r="3" spans="1:3" x14ac:dyDescent="0.25">
      <c r="A3" t="s">
        <v>3</v>
      </c>
      <c r="B3" s="6">
        <v>540</v>
      </c>
      <c r="C3" s="3">
        <f t="shared" ref="C3:C24" si="0">B3/38637</f>
        <v>1.3976240391334731E-2</v>
      </c>
    </row>
    <row r="4" spans="1:3" x14ac:dyDescent="0.25">
      <c r="A4" t="s">
        <v>4</v>
      </c>
      <c r="B4" s="6">
        <v>926</v>
      </c>
      <c r="C4" s="3">
        <f t="shared" si="0"/>
        <v>2.3966664078474E-2</v>
      </c>
    </row>
    <row r="5" spans="1:3" x14ac:dyDescent="0.25">
      <c r="A5" t="s">
        <v>5</v>
      </c>
      <c r="B5" s="6">
        <v>187</v>
      </c>
      <c r="C5" s="3">
        <f t="shared" si="0"/>
        <v>4.8399202836659164E-3</v>
      </c>
    </row>
    <row r="6" spans="1:3" x14ac:dyDescent="0.25">
      <c r="A6" t="s">
        <v>7</v>
      </c>
      <c r="B6" s="6">
        <v>1994</v>
      </c>
      <c r="C6" s="3">
        <f t="shared" si="0"/>
        <v>5.1608561741336025E-2</v>
      </c>
    </row>
    <row r="7" spans="1:3" x14ac:dyDescent="0.25">
      <c r="A7" t="s">
        <v>8</v>
      </c>
      <c r="B7" s="6">
        <v>6</v>
      </c>
      <c r="C7" s="3">
        <f t="shared" si="0"/>
        <v>1.5529155990371923E-4</v>
      </c>
    </row>
    <row r="8" spans="1:3" x14ac:dyDescent="0.25">
      <c r="A8" t="s">
        <v>9</v>
      </c>
      <c r="B8" s="6">
        <v>456</v>
      </c>
      <c r="C8" s="3">
        <f t="shared" si="0"/>
        <v>1.1802158552682662E-2</v>
      </c>
    </row>
    <row r="9" spans="1:3" x14ac:dyDescent="0.25">
      <c r="A9" t="s">
        <v>10</v>
      </c>
      <c r="B9" s="6">
        <v>709</v>
      </c>
      <c r="C9" s="3">
        <f t="shared" si="0"/>
        <v>1.8350285995289491E-2</v>
      </c>
    </row>
    <row r="10" spans="1:3" x14ac:dyDescent="0.25">
      <c r="A10" t="s">
        <v>11</v>
      </c>
      <c r="B10" s="6">
        <v>3</v>
      </c>
      <c r="C10" s="3">
        <f t="shared" si="0"/>
        <v>7.7645779951859614E-5</v>
      </c>
    </row>
    <row r="11" spans="1:3" x14ac:dyDescent="0.25">
      <c r="A11" t="s">
        <v>12</v>
      </c>
      <c r="B11" s="6">
        <v>1010</v>
      </c>
      <c r="C11" s="3">
        <f t="shared" si="0"/>
        <v>2.6140745917126069E-2</v>
      </c>
    </row>
    <row r="12" spans="1:3" x14ac:dyDescent="0.25">
      <c r="A12" t="s">
        <v>13</v>
      </c>
      <c r="B12" s="6">
        <v>1731</v>
      </c>
      <c r="C12" s="3">
        <f t="shared" si="0"/>
        <v>4.4801615032222998E-2</v>
      </c>
    </row>
    <row r="13" spans="1:3" x14ac:dyDescent="0.25">
      <c r="A13" t="s">
        <v>14</v>
      </c>
      <c r="B13" s="6">
        <v>274</v>
      </c>
      <c r="C13" s="3">
        <f t="shared" si="0"/>
        <v>7.0916479022698452E-3</v>
      </c>
    </row>
    <row r="14" spans="1:3" x14ac:dyDescent="0.25">
      <c r="A14" t="s">
        <v>15</v>
      </c>
      <c r="B14" s="6">
        <v>2057</v>
      </c>
      <c r="C14" s="3">
        <f t="shared" si="0"/>
        <v>5.3239123120325076E-2</v>
      </c>
    </row>
    <row r="15" spans="1:3" x14ac:dyDescent="0.25">
      <c r="A15" t="s">
        <v>16</v>
      </c>
      <c r="B15" s="6">
        <v>2</v>
      </c>
      <c r="C15" s="3">
        <f t="shared" si="0"/>
        <v>5.1763853301239745E-5</v>
      </c>
    </row>
    <row r="16" spans="1:3" x14ac:dyDescent="0.25">
      <c r="A16" t="s">
        <v>17</v>
      </c>
      <c r="B16" s="6">
        <v>1241</v>
      </c>
      <c r="C16" s="3">
        <f t="shared" si="0"/>
        <v>3.2119470973419259E-2</v>
      </c>
    </row>
    <row r="17" spans="1:3" x14ac:dyDescent="0.25">
      <c r="A17" t="s">
        <v>18</v>
      </c>
      <c r="B17" s="6">
        <v>8</v>
      </c>
      <c r="C17" s="3">
        <f t="shared" si="0"/>
        <v>2.0705541320495898E-4</v>
      </c>
    </row>
    <row r="18" spans="1:3" x14ac:dyDescent="0.25">
      <c r="A18" t="s">
        <v>19</v>
      </c>
      <c r="B18" s="6">
        <v>9</v>
      </c>
      <c r="C18" s="3">
        <f t="shared" si="0"/>
        <v>2.3293733985557886E-4</v>
      </c>
    </row>
    <row r="19" spans="1:3" x14ac:dyDescent="0.25">
      <c r="A19" t="s">
        <v>20</v>
      </c>
      <c r="B19" s="6">
        <v>54</v>
      </c>
      <c r="C19" s="3">
        <f t="shared" si="0"/>
        <v>1.397624039133473E-3</v>
      </c>
    </row>
    <row r="20" spans="1:3" x14ac:dyDescent="0.25">
      <c r="A20" t="s">
        <v>21</v>
      </c>
      <c r="B20" s="6">
        <v>785</v>
      </c>
      <c r="C20" s="3">
        <f t="shared" si="0"/>
        <v>2.0317312420736599E-2</v>
      </c>
    </row>
    <row r="21" spans="1:3" x14ac:dyDescent="0.25">
      <c r="A21" t="s">
        <v>22</v>
      </c>
      <c r="B21" s="6">
        <v>13</v>
      </c>
      <c r="C21" s="3">
        <f t="shared" si="0"/>
        <v>3.3646504645805836E-4</v>
      </c>
    </row>
    <row r="22" spans="1:3" x14ac:dyDescent="0.25">
      <c r="A22" t="s">
        <v>23</v>
      </c>
      <c r="B22" s="6">
        <v>512</v>
      </c>
      <c r="C22" s="3">
        <f t="shared" si="0"/>
        <v>1.3251546445117375E-2</v>
      </c>
    </row>
    <row r="23" spans="1:3" x14ac:dyDescent="0.25">
      <c r="A23" t="s">
        <v>24</v>
      </c>
      <c r="B23" s="6">
        <v>682</v>
      </c>
      <c r="C23" s="3">
        <f t="shared" si="0"/>
        <v>1.7651473975722753E-2</v>
      </c>
    </row>
    <row r="24" spans="1:3" s="1" customFormat="1" x14ac:dyDescent="0.25">
      <c r="A24" s="1" t="s">
        <v>25</v>
      </c>
      <c r="B24" s="7">
        <f>SUM(B2:B23)</f>
        <v>13209</v>
      </c>
      <c r="C24" s="4">
        <f t="shared" si="0"/>
        <v>0.34187436912803787</v>
      </c>
    </row>
  </sheetData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6" sqref="C6"/>
    </sheetView>
  </sheetViews>
  <sheetFormatPr defaultRowHeight="15" x14ac:dyDescent="0.25"/>
  <cols>
    <col min="1" max="1" width="68.5703125" bestFit="1" customWidth="1"/>
    <col min="2" max="2" width="20.7109375" style="5" bestFit="1" customWidth="1"/>
    <col min="3" max="3" width="32.140625" customWidth="1"/>
  </cols>
  <sheetData>
    <row r="1" spans="1:3" s="1" customFormat="1" ht="42" customHeight="1" x14ac:dyDescent="0.25">
      <c r="A1" s="1" t="s">
        <v>0</v>
      </c>
      <c r="B1" s="2" t="s">
        <v>29</v>
      </c>
      <c r="C1" s="2" t="s">
        <v>32</v>
      </c>
    </row>
    <row r="2" spans="1:3" x14ac:dyDescent="0.25">
      <c r="A2" t="s">
        <v>2</v>
      </c>
      <c r="B2" s="5">
        <v>10</v>
      </c>
      <c r="C2" s="3">
        <f>B2/38663</f>
        <v>2.586452163567235E-4</v>
      </c>
    </row>
    <row r="3" spans="1:3" x14ac:dyDescent="0.25">
      <c r="A3" t="s">
        <v>3</v>
      </c>
      <c r="B3" s="5">
        <v>514</v>
      </c>
      <c r="C3" s="3">
        <f t="shared" ref="C3:C24" si="0">B3/38663</f>
        <v>1.3294364120735588E-2</v>
      </c>
    </row>
    <row r="4" spans="1:3" x14ac:dyDescent="0.25">
      <c r="A4" t="s">
        <v>4</v>
      </c>
      <c r="B4" s="5">
        <v>875</v>
      </c>
      <c r="C4" s="3">
        <f t="shared" si="0"/>
        <v>2.2631456431213306E-2</v>
      </c>
    </row>
    <row r="5" spans="1:3" x14ac:dyDescent="0.25">
      <c r="A5" t="s">
        <v>5</v>
      </c>
      <c r="B5" s="5">
        <v>105</v>
      </c>
      <c r="C5" s="3">
        <f t="shared" si="0"/>
        <v>2.7157747717455965E-3</v>
      </c>
    </row>
    <row r="6" spans="1:3" x14ac:dyDescent="0.25">
      <c r="A6" t="s">
        <v>7</v>
      </c>
      <c r="B6" s="5">
        <v>3590</v>
      </c>
      <c r="C6" s="3">
        <f t="shared" si="0"/>
        <v>9.285363267206373E-2</v>
      </c>
    </row>
    <row r="7" spans="1:3" x14ac:dyDescent="0.25">
      <c r="A7" t="s">
        <v>8</v>
      </c>
      <c r="B7" s="5">
        <v>4</v>
      </c>
      <c r="C7" s="3">
        <f t="shared" si="0"/>
        <v>1.0345808654268939E-4</v>
      </c>
    </row>
    <row r="8" spans="1:3" x14ac:dyDescent="0.25">
      <c r="A8" t="s">
        <v>9</v>
      </c>
      <c r="B8" s="5">
        <v>516</v>
      </c>
      <c r="C8" s="3">
        <f t="shared" si="0"/>
        <v>1.3346093164006931E-2</v>
      </c>
    </row>
    <row r="9" spans="1:3" x14ac:dyDescent="0.25">
      <c r="A9" t="s">
        <v>10</v>
      </c>
      <c r="B9" s="5">
        <v>516</v>
      </c>
      <c r="C9" s="3">
        <f t="shared" si="0"/>
        <v>1.3346093164006931E-2</v>
      </c>
    </row>
    <row r="10" spans="1:3" x14ac:dyDescent="0.25">
      <c r="A10" t="s">
        <v>11</v>
      </c>
      <c r="B10" s="5">
        <v>3</v>
      </c>
      <c r="C10" s="3">
        <f t="shared" si="0"/>
        <v>7.7593564907017039E-5</v>
      </c>
    </row>
    <row r="11" spans="1:3" x14ac:dyDescent="0.25">
      <c r="A11" t="s">
        <v>12</v>
      </c>
      <c r="B11" s="5">
        <v>1794</v>
      </c>
      <c r="C11" s="3">
        <f t="shared" si="0"/>
        <v>4.6400951814396192E-2</v>
      </c>
    </row>
    <row r="12" spans="1:3" x14ac:dyDescent="0.25">
      <c r="A12" t="s">
        <v>13</v>
      </c>
      <c r="B12" s="5">
        <v>3035</v>
      </c>
      <c r="C12" s="3">
        <f t="shared" si="0"/>
        <v>7.8498823164265583E-2</v>
      </c>
    </row>
    <row r="13" spans="1:3" x14ac:dyDescent="0.25">
      <c r="A13" t="s">
        <v>14</v>
      </c>
      <c r="B13" s="5">
        <v>319</v>
      </c>
      <c r="C13" s="3">
        <f t="shared" si="0"/>
        <v>8.2507824017794794E-3</v>
      </c>
    </row>
    <row r="14" spans="1:3" x14ac:dyDescent="0.25">
      <c r="A14" t="s">
        <v>15</v>
      </c>
      <c r="B14" s="5">
        <v>1679</v>
      </c>
      <c r="C14" s="3">
        <f t="shared" si="0"/>
        <v>4.3426531826293871E-2</v>
      </c>
    </row>
    <row r="15" spans="1:3" x14ac:dyDescent="0.25">
      <c r="A15" t="s">
        <v>16</v>
      </c>
      <c r="B15" s="5">
        <v>5</v>
      </c>
      <c r="C15" s="3">
        <f t="shared" si="0"/>
        <v>1.2932260817836175E-4</v>
      </c>
    </row>
    <row r="16" spans="1:3" x14ac:dyDescent="0.25">
      <c r="A16" t="s">
        <v>17</v>
      </c>
      <c r="B16" s="5">
        <v>889</v>
      </c>
      <c r="C16" s="3">
        <f t="shared" si="0"/>
        <v>2.2993559734112719E-2</v>
      </c>
    </row>
    <row r="17" spans="1:3" x14ac:dyDescent="0.25">
      <c r="A17" t="s">
        <v>18</v>
      </c>
      <c r="B17" s="5">
        <v>7</v>
      </c>
      <c r="C17" s="3">
        <f t="shared" si="0"/>
        <v>1.8105165144970643E-4</v>
      </c>
    </row>
    <row r="18" spans="1:3" x14ac:dyDescent="0.25">
      <c r="A18" t="s">
        <v>19</v>
      </c>
      <c r="B18" s="5">
        <v>10</v>
      </c>
      <c r="C18" s="3">
        <f t="shared" si="0"/>
        <v>2.586452163567235E-4</v>
      </c>
    </row>
    <row r="19" spans="1:3" x14ac:dyDescent="0.25">
      <c r="A19" t="s">
        <v>20</v>
      </c>
      <c r="B19" s="5">
        <v>47</v>
      </c>
      <c r="C19" s="3">
        <f t="shared" si="0"/>
        <v>1.2156325168766005E-3</v>
      </c>
    </row>
    <row r="20" spans="1:3" x14ac:dyDescent="0.25">
      <c r="A20" t="s">
        <v>21</v>
      </c>
      <c r="B20" s="5">
        <v>869</v>
      </c>
      <c r="C20" s="3">
        <f t="shared" si="0"/>
        <v>2.247626930139927E-2</v>
      </c>
    </row>
    <row r="21" spans="1:3" x14ac:dyDescent="0.25">
      <c r="A21" t="s">
        <v>22</v>
      </c>
      <c r="B21" s="5">
        <v>14</v>
      </c>
      <c r="C21" s="3">
        <f t="shared" si="0"/>
        <v>3.6210330289941287E-4</v>
      </c>
    </row>
    <row r="22" spans="1:3" x14ac:dyDescent="0.25">
      <c r="A22" t="s">
        <v>23</v>
      </c>
      <c r="B22" s="5">
        <v>399</v>
      </c>
      <c r="C22" s="3">
        <f t="shared" si="0"/>
        <v>1.0319944132633267E-2</v>
      </c>
    </row>
    <row r="23" spans="1:3" x14ac:dyDescent="0.25">
      <c r="A23" t="s">
        <v>24</v>
      </c>
      <c r="B23" s="5">
        <v>567</v>
      </c>
      <c r="C23" s="3">
        <f t="shared" si="0"/>
        <v>1.4665183767426222E-2</v>
      </c>
    </row>
    <row r="24" spans="1:3" s="1" customFormat="1" x14ac:dyDescent="0.25">
      <c r="A24" s="1" t="s">
        <v>25</v>
      </c>
      <c r="B24" s="2">
        <f>SUM(B2:B23)</f>
        <v>15767</v>
      </c>
      <c r="C24" s="4">
        <f t="shared" si="0"/>
        <v>0.40780591262964594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3F0FCC-C479-488C-A41B-CDA49E37AC71}">
  <ds:schemaRefs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a6ffceed-4e85-47c5-aca9-bfee952fba44"/>
  </ds:schemaRefs>
</ds:datastoreItem>
</file>

<file path=customXml/itemProps2.xml><?xml version="1.0" encoding="utf-8"?>
<ds:datastoreItem xmlns:ds="http://schemas.openxmlformats.org/officeDocument/2006/customXml" ds:itemID="{DDFF6738-EC2C-4DF8-BEDD-0A4F3B13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6D5B9-6AD2-4D43-8D8D-2E2CF4BBC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Schooljaar 2012-2013</vt:lpstr>
      <vt:lpstr>Schooljaar 2013-2014</vt:lpstr>
      <vt:lpstr>Schooljaar 2014-2015</vt:lpstr>
      <vt:lpstr>Schooljaar 2015-2016</vt:lpstr>
      <vt:lpstr>Schooljaar 2016-2017</vt:lpstr>
      <vt:lpstr>Aantal_personeelsleden_per_DO_2012_2013_50_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2018-01-18T09:12:22Z</cp:lastPrinted>
  <dcterms:created xsi:type="dcterms:W3CDTF">2018-01-16T08:40:11Z</dcterms:created>
  <dcterms:modified xsi:type="dcterms:W3CDTF">2018-01-19T10:39:13Z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