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eleid, jaarverslagen, begroting en lessons learned\jaarverslagen\20171212_lb_parlementairevraag\"/>
    </mc:Choice>
  </mc:AlternateContent>
  <bookViews>
    <workbookView xWindow="0" yWindow="0" windowWidth="28800" windowHeight="117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61" i="1" l="1"/>
  <c r="I25" i="1"/>
  <c r="I64" i="1" l="1"/>
  <c r="I63" i="1"/>
  <c r="I42" i="1"/>
  <c r="I11" i="1"/>
  <c r="I10" i="1"/>
  <c r="I8" i="1"/>
  <c r="E27" i="1" l="1"/>
  <c r="E66" i="1" l="1"/>
</calcChain>
</file>

<file path=xl/sharedStrings.xml><?xml version="1.0" encoding="utf-8"?>
<sst xmlns="http://schemas.openxmlformats.org/spreadsheetml/2006/main" count="260" uniqueCount="114">
  <si>
    <t>*  staat voor een geschat aantal deelnemers</t>
  </si>
  <si>
    <t>deelname</t>
  </si>
  <si>
    <t>jan</t>
  </si>
  <si>
    <t>familie</t>
  </si>
  <si>
    <t>feb</t>
  </si>
  <si>
    <t>humor</t>
  </si>
  <si>
    <t>muziek</t>
  </si>
  <si>
    <t>maa</t>
  </si>
  <si>
    <t>vorming</t>
  </si>
  <si>
    <t>S</t>
  </si>
  <si>
    <t>totaal</t>
  </si>
  <si>
    <t>eigen (podium)programmering</t>
  </si>
  <si>
    <t>programmering in samenwerking (S)</t>
  </si>
  <si>
    <t>verenigingen</t>
  </si>
  <si>
    <t>doelgroep/gemeenschap</t>
  </si>
  <si>
    <t>GC de Lijsterbes</t>
  </si>
  <si>
    <t>de Lijsterbes</t>
  </si>
  <si>
    <t>film</t>
  </si>
  <si>
    <t>Aquarelatelier (1ste trimester) - woensdagavond</t>
  </si>
  <si>
    <t xml:space="preserve">vorming </t>
  </si>
  <si>
    <t>Aquarelatelier (1ste trimester) - donderdagnamiddag</t>
  </si>
  <si>
    <t>Aquarelatelier (1ste trimester) - donderdagavond</t>
  </si>
  <si>
    <t>vorming/sport</t>
  </si>
  <si>
    <t>Nederlandstaligen</t>
  </si>
  <si>
    <t>OCMW Kraainem</t>
  </si>
  <si>
    <t>Nederlandstaligen &amp; Anderstaligen, senioren</t>
  </si>
  <si>
    <t>Nederlandstaligen &amp; Anderstaligen</t>
  </si>
  <si>
    <t>OKRA Kraainem, KnA Kraainem</t>
  </si>
  <si>
    <t>Seniorobics (jan-jun)</t>
  </si>
  <si>
    <t>19</t>
  </si>
  <si>
    <t>23</t>
  </si>
  <si>
    <t>Archeduc: Kalligrafie Workshp</t>
  </si>
  <si>
    <t>Archeduc</t>
  </si>
  <si>
    <t>29</t>
  </si>
  <si>
    <t>Sprookjes Enzo</t>
  </si>
  <si>
    <t>CinéCafé: Les Géants</t>
  </si>
  <si>
    <t>Kraainem programmeert film: Deadpool</t>
  </si>
  <si>
    <t>Ontbijtfilm: Finding Dory</t>
  </si>
  <si>
    <t>M&amp;B Kraainem</t>
  </si>
  <si>
    <t>families, Nederlandstaligen</t>
  </si>
  <si>
    <t>Meuris in het pluche</t>
  </si>
  <si>
    <t>Archeduc: Upcycling maak hippe accessoires</t>
  </si>
  <si>
    <t>William Boeva</t>
  </si>
  <si>
    <t>Workshop naaien: Japanse draagtas</t>
  </si>
  <si>
    <t>St. Patrick's Festival op Vlaamse Wijze - Dansworkshp</t>
  </si>
  <si>
    <t>St. Patrick's Festival op Vlaamse Wijze - Carmel Dempsey Band</t>
  </si>
  <si>
    <t>St. Patrick's Festival op Vlaamse Wijze - Ambiance@Lunch</t>
  </si>
  <si>
    <t>Workshop naaien: Cirkelrok voor kinderen</t>
  </si>
  <si>
    <t>klassiek</t>
  </si>
  <si>
    <t>Philippe Raskin</t>
  </si>
  <si>
    <t>Aquarelatelier 'de Lijsterbes'</t>
  </si>
  <si>
    <t>Ierse gemeenschap Kraainem</t>
  </si>
  <si>
    <t>Mevrouw De Poes</t>
  </si>
  <si>
    <t>apr</t>
  </si>
  <si>
    <t>CinéCafé: Oorlogswinter</t>
  </si>
  <si>
    <t>kraainem programmeert film: Dope</t>
  </si>
  <si>
    <t>theater</t>
  </si>
  <si>
    <t>Bruno Van den Broecke en Jos Verbist</t>
  </si>
  <si>
    <t>mei</t>
  </si>
  <si>
    <t>juni</t>
  </si>
  <si>
    <t>juli</t>
  </si>
  <si>
    <t>theater, te gast</t>
  </si>
  <si>
    <t>Spelersgroep De Zonderlingen, Doctor Faustus</t>
  </si>
  <si>
    <t>Spelersgroep De Zonderlingen</t>
  </si>
  <si>
    <t>Nederlandstaligen, Jeugd</t>
  </si>
  <si>
    <t>muziek, te gast</t>
  </si>
  <si>
    <t>Lenteconcert Fanfare Kunst &amp; Vrijheid</t>
  </si>
  <si>
    <t>Fanfare Kunst &amp; Vrijheid</t>
  </si>
  <si>
    <t>vorming, sport</t>
  </si>
  <si>
    <t>Kraainem programmeerrt film: Vaiana</t>
  </si>
  <si>
    <t>Sportinitiatie: Ultimate Frisbee</t>
  </si>
  <si>
    <t>Vlaanderen Feest! In Kraainem barbecuefestijn</t>
  </si>
  <si>
    <t>sport</t>
  </si>
  <si>
    <t>Vlaanderen Feest! In Kraainem fietstocht</t>
  </si>
  <si>
    <t>cultuurraad Kraainem</t>
  </si>
  <si>
    <t>Families, Volwassenen, Nederlandstaligen &amp; Anderstaligen</t>
  </si>
  <si>
    <t>sept</t>
  </si>
  <si>
    <t>Aquarelatelier (2e trimester) - woensdagavond</t>
  </si>
  <si>
    <t>Aquarelatelier (2e trimester) - donderdagnamiddag</t>
  </si>
  <si>
    <t>Aquarelatelier (2e trimester) - donderdagavond</t>
  </si>
  <si>
    <t>Aquarelatelier (3e trimester) - woensdagavond</t>
  </si>
  <si>
    <t>Aquarelatelier (3e trimester) - donderdagnamiddag</t>
  </si>
  <si>
    <t>Aquarelatelier (3e trimester) - donderdagavond</t>
  </si>
  <si>
    <t>CinéCafé: Halfweg</t>
  </si>
  <si>
    <t>Seniorobics sep-dec)</t>
  </si>
  <si>
    <t>vorming/film</t>
  </si>
  <si>
    <t>Klankbord: De kinderen van Juf Kiet (docu+panelgesprek)</t>
  </si>
  <si>
    <t>Pigbag Army - 30 jaar Mikra</t>
  </si>
  <si>
    <t>Mikra Kraainem</t>
  </si>
  <si>
    <t>workshop naaien: Sportrugzakje</t>
  </si>
  <si>
    <t>okt</t>
  </si>
  <si>
    <t>workshop naaien: Organizer</t>
  </si>
  <si>
    <t>Theater van A tot Z - Gelukkig Zijn (meezingsessie)</t>
  </si>
  <si>
    <t>Arnout Vanden Bossche</t>
  </si>
  <si>
    <t>Axl Peleman &amp; Charel Cambré</t>
  </si>
  <si>
    <t>Griezelbal</t>
  </si>
  <si>
    <t>nov</t>
  </si>
  <si>
    <t>Archeduc: Workshop Mini-books</t>
  </si>
  <si>
    <t>Archeduc: Initiatie Boekbinden</t>
  </si>
  <si>
    <t>CinéCafé: Les Oiseaux de Passage</t>
  </si>
  <si>
    <t>Raf Walschaerts</t>
  </si>
  <si>
    <t>workshop naaien: Hoody voor kinderen</t>
  </si>
  <si>
    <t>Belpop Bonanza Quattro</t>
  </si>
  <si>
    <t>dec</t>
  </si>
  <si>
    <t>Sinterklaas in de Lijsterbes</t>
  </si>
  <si>
    <t>Tableau nr. 1 - 2 Flikken</t>
  </si>
  <si>
    <t>César Franck Internationale Pianocompetitie</t>
  </si>
  <si>
    <t>workshop naaien: babyspulletjes</t>
  </si>
  <si>
    <t>1</t>
  </si>
  <si>
    <t>KUNSTeldoos workshops op woensdagnamiddag</t>
  </si>
  <si>
    <t>Ezelsoor</t>
  </si>
  <si>
    <t>event</t>
  </si>
  <si>
    <t>budget</t>
  </si>
  <si>
    <t>Chiro BAM!, Aquarelatelier 'de Lijsterbes'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</si>
</sst>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3" fontId="3" fillId="0" borderId="1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0" fontId="0" fillId="0" borderId="4" xfId="0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3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right"/>
    </xf>
    <xf numFmtId="0" fontId="3" fillId="0" borderId="3" xfId="0" applyFont="1" applyFill="1" applyBorder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H63" sqref="H63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  <col min="9" max="9" width="9.5703125" style="27" bestFit="1" customWidth="1"/>
  </cols>
  <sheetData>
    <row r="1" spans="1:11" ht="15.75" x14ac:dyDescent="0.3">
      <c r="B1" s="11" t="s">
        <v>15</v>
      </c>
    </row>
    <row r="2" spans="1:11" ht="15.75" x14ac:dyDescent="0.3">
      <c r="B2" s="10">
        <v>2017</v>
      </c>
      <c r="C2" s="8"/>
    </row>
    <row r="3" spans="1:11" ht="15.75" x14ac:dyDescent="0.3">
      <c r="B3" s="9" t="s">
        <v>11</v>
      </c>
    </row>
    <row r="4" spans="1:11" ht="15.75" x14ac:dyDescent="0.3">
      <c r="B4" s="9" t="s">
        <v>12</v>
      </c>
    </row>
    <row r="5" spans="1:11" x14ac:dyDescent="0.25">
      <c r="A5" s="1"/>
      <c r="B5" s="2"/>
      <c r="C5" s="2"/>
      <c r="D5" s="32" t="s">
        <v>0</v>
      </c>
      <c r="E5" s="33"/>
      <c r="F5" s="33"/>
    </row>
    <row r="6" spans="1:11" x14ac:dyDescent="0.25">
      <c r="A6" s="3"/>
      <c r="B6" s="4"/>
      <c r="C6" s="4"/>
      <c r="D6" s="5" t="s">
        <v>16</v>
      </c>
      <c r="E6" s="6" t="s">
        <v>1</v>
      </c>
      <c r="F6" s="7"/>
      <c r="G6" s="6" t="s">
        <v>13</v>
      </c>
      <c r="H6" s="6" t="s">
        <v>14</v>
      </c>
      <c r="I6" s="28" t="s">
        <v>112</v>
      </c>
      <c r="K6" s="31"/>
    </row>
    <row r="7" spans="1:11" ht="30" x14ac:dyDescent="0.25">
      <c r="A7" s="16">
        <v>9</v>
      </c>
      <c r="B7" s="17" t="s">
        <v>2</v>
      </c>
      <c r="C7" s="18" t="s">
        <v>22</v>
      </c>
      <c r="D7" s="13" t="s">
        <v>28</v>
      </c>
      <c r="E7" s="19">
        <v>26</v>
      </c>
      <c r="F7" s="14" t="s">
        <v>9</v>
      </c>
      <c r="G7" s="12" t="s">
        <v>27</v>
      </c>
      <c r="H7" s="12" t="s">
        <v>25</v>
      </c>
      <c r="I7" s="29"/>
    </row>
    <row r="8" spans="1:11" x14ac:dyDescent="0.25">
      <c r="A8" s="16">
        <v>12</v>
      </c>
      <c r="B8" s="17" t="s">
        <v>2</v>
      </c>
      <c r="C8" s="18" t="s">
        <v>8</v>
      </c>
      <c r="D8" s="13" t="s">
        <v>18</v>
      </c>
      <c r="E8" s="19">
        <v>11</v>
      </c>
      <c r="F8" s="14"/>
      <c r="G8" s="12"/>
      <c r="H8" s="12"/>
      <c r="I8" s="29">
        <f>30*30</f>
        <v>900</v>
      </c>
    </row>
    <row r="9" spans="1:11" x14ac:dyDescent="0.25">
      <c r="A9" s="16">
        <v>16</v>
      </c>
      <c r="B9" s="17" t="s">
        <v>2</v>
      </c>
      <c r="C9" s="18" t="s">
        <v>8</v>
      </c>
      <c r="D9" s="13" t="s">
        <v>107</v>
      </c>
      <c r="E9" s="19">
        <v>7</v>
      </c>
      <c r="F9" s="14"/>
      <c r="G9" s="12"/>
      <c r="H9" s="12"/>
      <c r="I9" s="29">
        <v>135</v>
      </c>
    </row>
    <row r="10" spans="1:11" x14ac:dyDescent="0.25">
      <c r="A10" s="16">
        <v>18</v>
      </c>
      <c r="B10" s="17" t="s">
        <v>2</v>
      </c>
      <c r="C10" s="18" t="s">
        <v>19</v>
      </c>
      <c r="D10" s="13" t="s">
        <v>20</v>
      </c>
      <c r="E10" s="19">
        <v>12</v>
      </c>
      <c r="F10" s="14"/>
      <c r="G10" s="12"/>
      <c r="H10" s="12"/>
      <c r="I10" s="29">
        <f>35*30</f>
        <v>1050</v>
      </c>
    </row>
    <row r="11" spans="1:11" x14ac:dyDescent="0.25">
      <c r="A11" s="20" t="s">
        <v>29</v>
      </c>
      <c r="B11" s="17" t="s">
        <v>2</v>
      </c>
      <c r="C11" s="18" t="s">
        <v>8</v>
      </c>
      <c r="D11" s="13" t="s">
        <v>21</v>
      </c>
      <c r="E11" s="19">
        <v>10</v>
      </c>
      <c r="F11" s="14"/>
      <c r="G11" s="12"/>
      <c r="H11" s="12"/>
      <c r="I11" s="29">
        <f>27*30</f>
        <v>810</v>
      </c>
    </row>
    <row r="12" spans="1:11" x14ac:dyDescent="0.25">
      <c r="A12" s="20" t="s">
        <v>30</v>
      </c>
      <c r="B12" s="17" t="s">
        <v>2</v>
      </c>
      <c r="C12" s="18" t="s">
        <v>8</v>
      </c>
      <c r="D12" s="13" t="s">
        <v>31</v>
      </c>
      <c r="E12" s="19">
        <v>5</v>
      </c>
      <c r="F12" s="14" t="s">
        <v>9</v>
      </c>
      <c r="G12" s="12" t="s">
        <v>32</v>
      </c>
      <c r="H12" s="12" t="s">
        <v>23</v>
      </c>
      <c r="I12" s="29">
        <v>0</v>
      </c>
    </row>
    <row r="13" spans="1:11" x14ac:dyDescent="0.25">
      <c r="A13" s="20" t="s">
        <v>33</v>
      </c>
      <c r="B13" s="17" t="s">
        <v>2</v>
      </c>
      <c r="C13" s="18" t="s">
        <v>3</v>
      </c>
      <c r="D13" s="13" t="s">
        <v>34</v>
      </c>
      <c r="E13" s="19">
        <v>58</v>
      </c>
      <c r="F13" s="14"/>
      <c r="G13" s="12"/>
      <c r="H13" s="12"/>
      <c r="I13" s="29">
        <v>980</v>
      </c>
    </row>
    <row r="14" spans="1:11" x14ac:dyDescent="0.25">
      <c r="A14" s="20" t="s">
        <v>108</v>
      </c>
      <c r="B14" s="17" t="s">
        <v>4</v>
      </c>
      <c r="C14" s="18" t="s">
        <v>3</v>
      </c>
      <c r="D14" s="13" t="s">
        <v>109</v>
      </c>
      <c r="E14" s="19">
        <v>15</v>
      </c>
      <c r="F14" s="14"/>
      <c r="G14" s="12"/>
      <c r="H14" s="12"/>
      <c r="I14" s="29">
        <v>540</v>
      </c>
    </row>
    <row r="15" spans="1:11" ht="30" x14ac:dyDescent="0.25">
      <c r="A15" s="16">
        <v>2</v>
      </c>
      <c r="B15" s="17" t="s">
        <v>4</v>
      </c>
      <c r="C15" s="18" t="s">
        <v>17</v>
      </c>
      <c r="D15" s="13" t="s">
        <v>35</v>
      </c>
      <c r="E15" s="19">
        <v>25</v>
      </c>
      <c r="F15" s="14" t="s">
        <v>9</v>
      </c>
      <c r="G15" s="12" t="s">
        <v>24</v>
      </c>
      <c r="H15" s="12" t="s">
        <v>25</v>
      </c>
      <c r="I15" s="29">
        <v>21.78</v>
      </c>
    </row>
    <row r="16" spans="1:11" x14ac:dyDescent="0.25">
      <c r="A16" s="16">
        <v>2</v>
      </c>
      <c r="B16" s="17" t="s">
        <v>4</v>
      </c>
      <c r="C16" s="18" t="s">
        <v>17</v>
      </c>
      <c r="D16" s="13" t="s">
        <v>36</v>
      </c>
      <c r="E16" s="19">
        <v>24</v>
      </c>
      <c r="F16" s="14"/>
      <c r="G16" s="12"/>
      <c r="H16" s="12"/>
      <c r="I16" s="29">
        <v>36</v>
      </c>
    </row>
    <row r="17" spans="1:9" x14ac:dyDescent="0.25">
      <c r="A17" s="16">
        <v>5</v>
      </c>
      <c r="B17" s="17" t="s">
        <v>4</v>
      </c>
      <c r="C17" s="18" t="s">
        <v>3</v>
      </c>
      <c r="D17" s="13" t="s">
        <v>37</v>
      </c>
      <c r="E17" s="19">
        <v>101</v>
      </c>
      <c r="F17" s="14" t="s">
        <v>9</v>
      </c>
      <c r="G17" s="12" t="s">
        <v>38</v>
      </c>
      <c r="H17" s="12" t="s">
        <v>39</v>
      </c>
      <c r="I17" s="29">
        <v>174.8</v>
      </c>
    </row>
    <row r="18" spans="1:9" x14ac:dyDescent="0.25">
      <c r="A18" s="16">
        <v>10</v>
      </c>
      <c r="B18" s="17" t="s">
        <v>4</v>
      </c>
      <c r="C18" s="18" t="s">
        <v>6</v>
      </c>
      <c r="D18" s="13" t="s">
        <v>40</v>
      </c>
      <c r="E18" s="19">
        <v>132</v>
      </c>
      <c r="F18" s="14"/>
      <c r="G18" s="12"/>
      <c r="H18" s="12"/>
      <c r="I18" s="29">
        <v>3208.7</v>
      </c>
    </row>
    <row r="19" spans="1:9" x14ac:dyDescent="0.25">
      <c r="A19" s="16">
        <v>17</v>
      </c>
      <c r="B19" s="17" t="s">
        <v>4</v>
      </c>
      <c r="C19" s="18" t="s">
        <v>8</v>
      </c>
      <c r="D19" s="13" t="s">
        <v>41</v>
      </c>
      <c r="E19" s="19">
        <v>6</v>
      </c>
      <c r="F19" s="14" t="s">
        <v>9</v>
      </c>
      <c r="G19" s="12" t="s">
        <v>32</v>
      </c>
      <c r="H19" s="12" t="s">
        <v>23</v>
      </c>
      <c r="I19" s="29">
        <v>0</v>
      </c>
    </row>
    <row r="20" spans="1:9" x14ac:dyDescent="0.25">
      <c r="A20" s="16">
        <v>17</v>
      </c>
      <c r="B20" s="17" t="s">
        <v>4</v>
      </c>
      <c r="C20" s="18" t="s">
        <v>5</v>
      </c>
      <c r="D20" s="13" t="s">
        <v>42</v>
      </c>
      <c r="E20" s="19">
        <v>123</v>
      </c>
      <c r="F20" s="14"/>
      <c r="G20" s="12"/>
      <c r="H20" s="12"/>
      <c r="I20" s="29">
        <v>1000</v>
      </c>
    </row>
    <row r="21" spans="1:9" x14ac:dyDescent="0.25">
      <c r="A21" s="16">
        <v>24</v>
      </c>
      <c r="B21" s="17" t="s">
        <v>4</v>
      </c>
      <c r="C21" s="18" t="s">
        <v>8</v>
      </c>
      <c r="D21" s="13" t="s">
        <v>43</v>
      </c>
      <c r="E21" s="19">
        <v>8</v>
      </c>
      <c r="F21" s="14"/>
      <c r="G21" s="12"/>
      <c r="H21" s="12"/>
      <c r="I21" s="29">
        <v>135</v>
      </c>
    </row>
    <row r="22" spans="1:9" ht="30" x14ac:dyDescent="0.25">
      <c r="A22" s="16">
        <v>18</v>
      </c>
      <c r="B22" s="17" t="s">
        <v>7</v>
      </c>
      <c r="C22" s="18" t="s">
        <v>8</v>
      </c>
      <c r="D22" s="13" t="s">
        <v>44</v>
      </c>
      <c r="E22" s="19">
        <v>49</v>
      </c>
      <c r="F22" s="14" t="s">
        <v>9</v>
      </c>
      <c r="G22" s="12" t="s">
        <v>51</v>
      </c>
      <c r="H22" s="12" t="s">
        <v>26</v>
      </c>
      <c r="I22" s="29">
        <v>200</v>
      </c>
    </row>
    <row r="23" spans="1:9" ht="30" x14ac:dyDescent="0.25">
      <c r="A23" s="16">
        <v>18</v>
      </c>
      <c r="B23" s="17" t="s">
        <v>7</v>
      </c>
      <c r="C23" s="18" t="s">
        <v>6</v>
      </c>
      <c r="D23" s="13" t="s">
        <v>45</v>
      </c>
      <c r="E23" s="19">
        <v>143</v>
      </c>
      <c r="F23" s="14" t="s">
        <v>9</v>
      </c>
      <c r="G23" s="12" t="s">
        <v>51</v>
      </c>
      <c r="H23" s="12" t="s">
        <v>26</v>
      </c>
      <c r="I23" s="29">
        <v>2200</v>
      </c>
    </row>
    <row r="24" spans="1:9" ht="30" x14ac:dyDescent="0.25">
      <c r="A24" s="16">
        <v>19</v>
      </c>
      <c r="B24" s="17" t="s">
        <v>7</v>
      </c>
      <c r="C24" s="18" t="s">
        <v>6</v>
      </c>
      <c r="D24" s="13" t="s">
        <v>46</v>
      </c>
      <c r="E24" s="19">
        <v>109</v>
      </c>
      <c r="F24" s="14" t="s">
        <v>9</v>
      </c>
      <c r="G24" s="12" t="s">
        <v>51</v>
      </c>
      <c r="H24" s="12" t="s">
        <v>26</v>
      </c>
      <c r="I24" s="29">
        <v>1400</v>
      </c>
    </row>
    <row r="25" spans="1:9" x14ac:dyDescent="0.25">
      <c r="A25" s="16">
        <v>24</v>
      </c>
      <c r="B25" s="17" t="s">
        <v>7</v>
      </c>
      <c r="C25" s="18" t="s">
        <v>8</v>
      </c>
      <c r="D25" s="13" t="s">
        <v>47</v>
      </c>
      <c r="E25" s="19">
        <v>8</v>
      </c>
      <c r="F25" s="14"/>
      <c r="G25" s="12"/>
      <c r="H25" s="12"/>
      <c r="I25" s="29">
        <f>135*2</f>
        <v>270</v>
      </c>
    </row>
    <row r="26" spans="1:9" ht="30" x14ac:dyDescent="0.25">
      <c r="A26" s="16">
        <v>25</v>
      </c>
      <c r="B26" s="17" t="s">
        <v>7</v>
      </c>
      <c r="C26" s="18" t="s">
        <v>48</v>
      </c>
      <c r="D26" s="13" t="s">
        <v>49</v>
      </c>
      <c r="E26" s="19">
        <v>172</v>
      </c>
      <c r="F26" s="14" t="s">
        <v>9</v>
      </c>
      <c r="G26" s="12" t="s">
        <v>50</v>
      </c>
      <c r="H26" s="12" t="s">
        <v>26</v>
      </c>
      <c r="I26" s="29">
        <f>2500</f>
        <v>2500</v>
      </c>
    </row>
    <row r="27" spans="1:9" x14ac:dyDescent="0.25">
      <c r="A27" s="16">
        <v>26</v>
      </c>
      <c r="B27" s="17" t="s">
        <v>7</v>
      </c>
      <c r="C27" s="18" t="s">
        <v>3</v>
      </c>
      <c r="D27" s="13" t="s">
        <v>52</v>
      </c>
      <c r="E27" s="19">
        <f>69+66</f>
        <v>135</v>
      </c>
      <c r="F27" s="14"/>
      <c r="G27" s="12"/>
      <c r="H27" s="12"/>
      <c r="I27" s="29">
        <v>1250</v>
      </c>
    </row>
    <row r="28" spans="1:9" ht="30" x14ac:dyDescent="0.25">
      <c r="A28" s="16">
        <v>6</v>
      </c>
      <c r="B28" s="17" t="s">
        <v>53</v>
      </c>
      <c r="C28" s="21" t="s">
        <v>17</v>
      </c>
      <c r="D28" s="13" t="s">
        <v>54</v>
      </c>
      <c r="E28" s="19">
        <v>19</v>
      </c>
      <c r="F28" s="14" t="s">
        <v>9</v>
      </c>
      <c r="G28" s="12" t="s">
        <v>24</v>
      </c>
      <c r="H28" s="12" t="s">
        <v>25</v>
      </c>
      <c r="I28" s="29"/>
    </row>
    <row r="29" spans="1:9" x14ac:dyDescent="0.25">
      <c r="A29" s="16">
        <v>6</v>
      </c>
      <c r="B29" s="17" t="s">
        <v>53</v>
      </c>
      <c r="C29" s="21" t="s">
        <v>17</v>
      </c>
      <c r="D29" s="13" t="s">
        <v>55</v>
      </c>
      <c r="E29" s="19">
        <v>26</v>
      </c>
      <c r="F29" s="14"/>
      <c r="G29" s="12"/>
      <c r="H29" s="12"/>
      <c r="I29" s="29"/>
    </row>
    <row r="30" spans="1:9" x14ac:dyDescent="0.25">
      <c r="A30" s="16">
        <v>21</v>
      </c>
      <c r="B30" s="17" t="s">
        <v>53</v>
      </c>
      <c r="C30" s="18" t="s">
        <v>56</v>
      </c>
      <c r="D30" s="13" t="s">
        <v>57</v>
      </c>
      <c r="E30" s="19">
        <v>87</v>
      </c>
      <c r="F30" s="14"/>
      <c r="G30" s="12"/>
      <c r="H30" s="12"/>
      <c r="I30" s="29">
        <v>3700</v>
      </c>
    </row>
    <row r="31" spans="1:9" x14ac:dyDescent="0.25">
      <c r="A31" s="16">
        <v>13</v>
      </c>
      <c r="B31" s="17" t="s">
        <v>53</v>
      </c>
      <c r="C31" s="18" t="s">
        <v>8</v>
      </c>
      <c r="D31" s="13" t="s">
        <v>77</v>
      </c>
      <c r="E31" s="19">
        <v>12</v>
      </c>
      <c r="F31" s="14"/>
      <c r="G31" s="12"/>
      <c r="H31" s="12"/>
      <c r="I31" s="29"/>
    </row>
    <row r="32" spans="1:9" x14ac:dyDescent="0.25">
      <c r="A32" s="16">
        <v>20</v>
      </c>
      <c r="B32" s="17" t="s">
        <v>53</v>
      </c>
      <c r="C32" s="18" t="s">
        <v>19</v>
      </c>
      <c r="D32" s="13" t="s">
        <v>78</v>
      </c>
      <c r="E32" s="19">
        <v>12</v>
      </c>
      <c r="F32" s="14"/>
      <c r="G32" s="12"/>
      <c r="H32" s="12"/>
      <c r="I32" s="29"/>
    </row>
    <row r="33" spans="1:9" x14ac:dyDescent="0.25">
      <c r="A33" s="16">
        <v>26</v>
      </c>
      <c r="B33" s="17" t="s">
        <v>53</v>
      </c>
      <c r="C33" s="18" t="s">
        <v>8</v>
      </c>
      <c r="D33" s="13" t="s">
        <v>79</v>
      </c>
      <c r="E33" s="19">
        <v>10</v>
      </c>
      <c r="F33" s="14"/>
      <c r="G33" s="12"/>
      <c r="H33" s="12"/>
      <c r="I33" s="29"/>
    </row>
    <row r="34" spans="1:9" ht="30" x14ac:dyDescent="0.25">
      <c r="A34" s="16">
        <v>12</v>
      </c>
      <c r="B34" s="17" t="s">
        <v>58</v>
      </c>
      <c r="C34" s="18" t="s">
        <v>61</v>
      </c>
      <c r="D34" s="13" t="s">
        <v>62</v>
      </c>
      <c r="E34" s="19">
        <v>78</v>
      </c>
      <c r="F34" s="14" t="s">
        <v>9</v>
      </c>
      <c r="G34" s="12" t="s">
        <v>63</v>
      </c>
      <c r="H34" s="12" t="s">
        <v>64</v>
      </c>
      <c r="I34" s="29">
        <v>0</v>
      </c>
    </row>
    <row r="35" spans="1:9" ht="30" x14ac:dyDescent="0.25">
      <c r="A35" s="16">
        <v>13</v>
      </c>
      <c r="B35" s="17" t="s">
        <v>58</v>
      </c>
      <c r="C35" s="18" t="s">
        <v>61</v>
      </c>
      <c r="D35" s="13" t="s">
        <v>62</v>
      </c>
      <c r="E35" s="19">
        <v>32</v>
      </c>
      <c r="F35" s="14" t="s">
        <v>9</v>
      </c>
      <c r="G35" s="12" t="s">
        <v>63</v>
      </c>
      <c r="H35" s="12" t="s">
        <v>64</v>
      </c>
      <c r="I35" s="29">
        <v>0</v>
      </c>
    </row>
    <row r="36" spans="1:9" ht="30" x14ac:dyDescent="0.25">
      <c r="A36" s="16">
        <v>14</v>
      </c>
      <c r="B36" s="17" t="s">
        <v>58</v>
      </c>
      <c r="C36" s="18" t="s">
        <v>61</v>
      </c>
      <c r="D36" s="13" t="s">
        <v>62</v>
      </c>
      <c r="E36" s="19">
        <v>10</v>
      </c>
      <c r="F36" s="14" t="s">
        <v>9</v>
      </c>
      <c r="G36" s="12" t="s">
        <v>63</v>
      </c>
      <c r="H36" s="12" t="s">
        <v>64</v>
      </c>
      <c r="I36" s="29">
        <v>0</v>
      </c>
    </row>
    <row r="37" spans="1:9" x14ac:dyDescent="0.25">
      <c r="A37" s="16">
        <v>21</v>
      </c>
      <c r="B37" s="17" t="s">
        <v>58</v>
      </c>
      <c r="C37" s="18" t="s">
        <v>65</v>
      </c>
      <c r="D37" s="13" t="s">
        <v>66</v>
      </c>
      <c r="E37" s="19">
        <v>53</v>
      </c>
      <c r="F37" s="14" t="s">
        <v>9</v>
      </c>
      <c r="G37" s="12" t="s">
        <v>67</v>
      </c>
      <c r="H37" s="12" t="s">
        <v>23</v>
      </c>
      <c r="I37" s="29">
        <v>0</v>
      </c>
    </row>
    <row r="38" spans="1:9" x14ac:dyDescent="0.25">
      <c r="A38" s="16">
        <v>10</v>
      </c>
      <c r="B38" s="17" t="s">
        <v>59</v>
      </c>
      <c r="C38" s="18" t="s">
        <v>3</v>
      </c>
      <c r="D38" s="13" t="s">
        <v>69</v>
      </c>
      <c r="E38" s="19">
        <v>88</v>
      </c>
      <c r="F38" s="14"/>
      <c r="G38" s="12"/>
      <c r="H38" s="12"/>
      <c r="I38" s="29"/>
    </row>
    <row r="39" spans="1:9" x14ac:dyDescent="0.25">
      <c r="A39" s="16">
        <v>16</v>
      </c>
      <c r="B39" s="17" t="s">
        <v>59</v>
      </c>
      <c r="C39" s="18" t="s">
        <v>68</v>
      </c>
      <c r="D39" s="13" t="s">
        <v>70</v>
      </c>
      <c r="E39" s="19">
        <v>6</v>
      </c>
      <c r="F39" s="14"/>
      <c r="G39" s="12"/>
      <c r="H39" s="12"/>
      <c r="I39" s="29"/>
    </row>
    <row r="40" spans="1:9" ht="30" x14ac:dyDescent="0.25">
      <c r="A40" s="16">
        <v>2</v>
      </c>
      <c r="B40" s="17" t="s">
        <v>60</v>
      </c>
      <c r="C40" s="21" t="s">
        <v>111</v>
      </c>
      <c r="D40" s="13" t="s">
        <v>71</v>
      </c>
      <c r="E40" s="19">
        <v>203</v>
      </c>
      <c r="F40" s="14" t="s">
        <v>9</v>
      </c>
      <c r="G40" s="12" t="s">
        <v>74</v>
      </c>
      <c r="H40" s="12" t="s">
        <v>26</v>
      </c>
      <c r="I40" s="29">
        <v>455.8</v>
      </c>
    </row>
    <row r="41" spans="1:9" ht="45" x14ac:dyDescent="0.25">
      <c r="A41" s="16">
        <v>2</v>
      </c>
      <c r="B41" s="17" t="s">
        <v>60</v>
      </c>
      <c r="C41" s="21" t="s">
        <v>72</v>
      </c>
      <c r="D41" s="13" t="s">
        <v>73</v>
      </c>
      <c r="E41" s="19">
        <v>46</v>
      </c>
      <c r="F41" s="14" t="s">
        <v>9</v>
      </c>
      <c r="G41" s="12" t="s">
        <v>74</v>
      </c>
      <c r="H41" s="12" t="s">
        <v>75</v>
      </c>
      <c r="I41" s="29">
        <v>0</v>
      </c>
    </row>
    <row r="42" spans="1:9" x14ac:dyDescent="0.25">
      <c r="A42" s="16">
        <v>1</v>
      </c>
      <c r="B42" s="17" t="s">
        <v>76</v>
      </c>
      <c r="C42" s="21" t="s">
        <v>3</v>
      </c>
      <c r="D42" s="13" t="s">
        <v>110</v>
      </c>
      <c r="E42" s="19">
        <v>90</v>
      </c>
      <c r="F42" s="14"/>
      <c r="G42" s="12"/>
      <c r="H42" s="12"/>
      <c r="I42" s="29">
        <f>336.9+150</f>
        <v>486.9</v>
      </c>
    </row>
    <row r="43" spans="1:9" x14ac:dyDescent="0.25">
      <c r="A43" s="16">
        <v>6</v>
      </c>
      <c r="B43" s="17" t="s">
        <v>76</v>
      </c>
      <c r="C43" s="18" t="s">
        <v>8</v>
      </c>
      <c r="D43" s="13" t="s">
        <v>80</v>
      </c>
      <c r="E43" s="19">
        <v>13</v>
      </c>
      <c r="F43" s="14"/>
      <c r="G43" s="12"/>
      <c r="H43" s="12"/>
      <c r="I43" s="29"/>
    </row>
    <row r="44" spans="1:9" x14ac:dyDescent="0.25">
      <c r="A44" s="16">
        <v>7</v>
      </c>
      <c r="B44" s="17" t="s">
        <v>76</v>
      </c>
      <c r="C44" s="18" t="s">
        <v>8</v>
      </c>
      <c r="D44" s="13" t="s">
        <v>81</v>
      </c>
      <c r="E44" s="19">
        <v>13</v>
      </c>
      <c r="F44" s="14"/>
      <c r="G44" s="12"/>
      <c r="H44" s="12"/>
      <c r="I44" s="29"/>
    </row>
    <row r="45" spans="1:9" x14ac:dyDescent="0.25">
      <c r="A45" s="16">
        <v>7</v>
      </c>
      <c r="B45" s="17" t="s">
        <v>76</v>
      </c>
      <c r="C45" s="21" t="s">
        <v>8</v>
      </c>
      <c r="D45" s="13" t="s">
        <v>82</v>
      </c>
      <c r="E45" s="19">
        <v>11</v>
      </c>
      <c r="F45" s="14"/>
      <c r="G45" s="12"/>
      <c r="H45" s="12"/>
      <c r="I45" s="29"/>
    </row>
    <row r="46" spans="1:9" ht="30" x14ac:dyDescent="0.25">
      <c r="A46" s="16">
        <v>7</v>
      </c>
      <c r="B46" s="17" t="s">
        <v>76</v>
      </c>
      <c r="C46" s="18" t="s">
        <v>17</v>
      </c>
      <c r="D46" s="13" t="s">
        <v>83</v>
      </c>
      <c r="E46" s="19">
        <v>18</v>
      </c>
      <c r="F46" s="14" t="s">
        <v>9</v>
      </c>
      <c r="G46" s="12" t="s">
        <v>24</v>
      </c>
      <c r="H46" s="12" t="s">
        <v>25</v>
      </c>
      <c r="I46" s="29">
        <v>159</v>
      </c>
    </row>
    <row r="47" spans="1:9" ht="30" x14ac:dyDescent="0.25">
      <c r="A47" s="16">
        <v>11</v>
      </c>
      <c r="B47" s="17" t="s">
        <v>76</v>
      </c>
      <c r="C47" s="18" t="s">
        <v>22</v>
      </c>
      <c r="D47" s="13" t="s">
        <v>84</v>
      </c>
      <c r="E47" s="19"/>
      <c r="F47" s="14" t="s">
        <v>9</v>
      </c>
      <c r="G47" s="12" t="s">
        <v>27</v>
      </c>
      <c r="H47" s="12" t="s">
        <v>25</v>
      </c>
      <c r="I47" s="29">
        <v>0</v>
      </c>
    </row>
    <row r="48" spans="1:9" x14ac:dyDescent="0.25">
      <c r="A48" s="16">
        <v>14</v>
      </c>
      <c r="B48" s="17" t="s">
        <v>76</v>
      </c>
      <c r="C48" s="21" t="s">
        <v>85</v>
      </c>
      <c r="D48" s="13" t="s">
        <v>86</v>
      </c>
      <c r="E48" s="19">
        <v>16</v>
      </c>
      <c r="F48" s="14"/>
      <c r="G48" s="12"/>
      <c r="H48" s="12"/>
      <c r="I48" s="29"/>
    </row>
    <row r="49" spans="1:9" ht="30" x14ac:dyDescent="0.25">
      <c r="A49" s="16">
        <v>16</v>
      </c>
      <c r="B49" s="17" t="s">
        <v>76</v>
      </c>
      <c r="C49" s="21" t="s">
        <v>6</v>
      </c>
      <c r="D49" s="13" t="s">
        <v>87</v>
      </c>
      <c r="E49" s="19">
        <v>198</v>
      </c>
      <c r="F49" s="14" t="s">
        <v>9</v>
      </c>
      <c r="G49" s="12" t="s">
        <v>88</v>
      </c>
      <c r="H49" s="12" t="s">
        <v>26</v>
      </c>
      <c r="I49" s="29">
        <v>5750</v>
      </c>
    </row>
    <row r="50" spans="1:9" x14ac:dyDescent="0.25">
      <c r="A50" s="16">
        <v>18</v>
      </c>
      <c r="B50" s="17" t="s">
        <v>76</v>
      </c>
      <c r="C50" s="18" t="s">
        <v>8</v>
      </c>
      <c r="D50" s="13" t="s">
        <v>89</v>
      </c>
      <c r="E50" s="19">
        <v>8</v>
      </c>
      <c r="F50" s="14"/>
      <c r="G50" s="12"/>
      <c r="H50" s="12"/>
      <c r="I50" s="29">
        <v>135</v>
      </c>
    </row>
    <row r="51" spans="1:9" x14ac:dyDescent="0.25">
      <c r="A51" s="16">
        <v>4</v>
      </c>
      <c r="B51" s="17" t="s">
        <v>90</v>
      </c>
      <c r="C51" s="18" t="s">
        <v>3</v>
      </c>
      <c r="D51" s="13" t="s">
        <v>109</v>
      </c>
      <c r="E51" s="19">
        <v>16</v>
      </c>
      <c r="F51" s="14"/>
      <c r="G51" s="12"/>
      <c r="H51" s="12"/>
      <c r="I51" s="29"/>
    </row>
    <row r="52" spans="1:9" x14ac:dyDescent="0.25">
      <c r="A52" s="16">
        <v>6</v>
      </c>
      <c r="B52" s="17" t="s">
        <v>90</v>
      </c>
      <c r="C52" s="18" t="s">
        <v>8</v>
      </c>
      <c r="D52" s="13" t="s">
        <v>91</v>
      </c>
      <c r="E52" s="19">
        <v>7</v>
      </c>
      <c r="F52" s="14"/>
      <c r="G52" s="12"/>
      <c r="H52" s="12"/>
      <c r="I52" s="29">
        <v>135</v>
      </c>
    </row>
    <row r="53" spans="1:9" x14ac:dyDescent="0.25">
      <c r="A53" s="16">
        <v>10</v>
      </c>
      <c r="B53" s="17" t="s">
        <v>90</v>
      </c>
      <c r="C53" s="18" t="s">
        <v>6</v>
      </c>
      <c r="D53" s="13" t="s">
        <v>92</v>
      </c>
      <c r="E53" s="19"/>
      <c r="F53" s="14"/>
      <c r="G53" s="12"/>
      <c r="H53" s="12"/>
      <c r="I53" s="29"/>
    </row>
    <row r="54" spans="1:9" x14ac:dyDescent="0.25">
      <c r="A54" s="16">
        <v>13</v>
      </c>
      <c r="B54" s="17" t="s">
        <v>90</v>
      </c>
      <c r="C54" s="18" t="s">
        <v>5</v>
      </c>
      <c r="D54" s="13" t="s">
        <v>93</v>
      </c>
      <c r="E54" s="19">
        <v>153</v>
      </c>
      <c r="F54" s="14"/>
      <c r="G54" s="12"/>
      <c r="H54" s="12"/>
      <c r="I54" s="29">
        <v>1413</v>
      </c>
    </row>
    <row r="55" spans="1:9" x14ac:dyDescent="0.25">
      <c r="A55" s="16">
        <v>19</v>
      </c>
      <c r="B55" s="17" t="s">
        <v>90</v>
      </c>
      <c r="C55" s="18" t="s">
        <v>6</v>
      </c>
      <c r="D55" s="13" t="s">
        <v>94</v>
      </c>
      <c r="E55" s="19">
        <v>40</v>
      </c>
      <c r="F55" s="14"/>
      <c r="G55" s="12"/>
      <c r="H55" s="12"/>
      <c r="I55" s="29">
        <v>1900</v>
      </c>
    </row>
    <row r="56" spans="1:9" ht="45" x14ac:dyDescent="0.25">
      <c r="A56" s="16">
        <v>28</v>
      </c>
      <c r="B56" s="17" t="s">
        <v>90</v>
      </c>
      <c r="C56" s="18" t="s">
        <v>3</v>
      </c>
      <c r="D56" s="13" t="s">
        <v>95</v>
      </c>
      <c r="E56" s="19">
        <v>163</v>
      </c>
      <c r="F56" s="14" t="s">
        <v>9</v>
      </c>
      <c r="G56" s="12" t="s">
        <v>113</v>
      </c>
      <c r="H56" s="12" t="s">
        <v>75</v>
      </c>
      <c r="I56" s="29">
        <v>1400</v>
      </c>
    </row>
    <row r="57" spans="1:9" x14ac:dyDescent="0.25">
      <c r="A57" s="16">
        <v>4</v>
      </c>
      <c r="B57" s="17" t="s">
        <v>96</v>
      </c>
      <c r="C57" s="18" t="s">
        <v>8</v>
      </c>
      <c r="D57" s="13" t="s">
        <v>97</v>
      </c>
      <c r="E57" s="19">
        <v>4</v>
      </c>
      <c r="F57" s="14" t="s">
        <v>9</v>
      </c>
      <c r="G57" s="12" t="s">
        <v>32</v>
      </c>
      <c r="H57" s="12" t="s">
        <v>23</v>
      </c>
      <c r="I57" s="29">
        <v>0</v>
      </c>
    </row>
    <row r="58" spans="1:9" x14ac:dyDescent="0.25">
      <c r="A58" s="16">
        <v>4</v>
      </c>
      <c r="B58" s="17" t="s">
        <v>96</v>
      </c>
      <c r="C58" s="18" t="s">
        <v>8</v>
      </c>
      <c r="D58" s="13" t="s">
        <v>98</v>
      </c>
      <c r="E58" s="19">
        <v>6</v>
      </c>
      <c r="F58" s="14" t="s">
        <v>9</v>
      </c>
      <c r="G58" s="12" t="s">
        <v>32</v>
      </c>
      <c r="H58" s="12" t="s">
        <v>23</v>
      </c>
      <c r="I58" s="29">
        <v>0</v>
      </c>
    </row>
    <row r="59" spans="1:9" ht="30" x14ac:dyDescent="0.25">
      <c r="A59" s="16">
        <v>9</v>
      </c>
      <c r="B59" s="17" t="s">
        <v>96</v>
      </c>
      <c r="C59" s="18" t="s">
        <v>17</v>
      </c>
      <c r="D59" s="13" t="s">
        <v>99</v>
      </c>
      <c r="E59" s="19">
        <v>20</v>
      </c>
      <c r="F59" s="14" t="s">
        <v>9</v>
      </c>
      <c r="G59" s="12" t="s">
        <v>27</v>
      </c>
      <c r="H59" s="12" t="s">
        <v>25</v>
      </c>
      <c r="I59" s="29"/>
    </row>
    <row r="60" spans="1:9" x14ac:dyDescent="0.25">
      <c r="A60" s="16">
        <v>10</v>
      </c>
      <c r="B60" s="17" t="s">
        <v>96</v>
      </c>
      <c r="C60" s="18" t="s">
        <v>56</v>
      </c>
      <c r="D60" s="13" t="s">
        <v>100</v>
      </c>
      <c r="E60" s="19">
        <v>79</v>
      </c>
      <c r="F60" s="14"/>
      <c r="G60" s="12"/>
      <c r="H60" s="12"/>
      <c r="I60" s="29">
        <v>2250</v>
      </c>
    </row>
    <row r="61" spans="1:9" x14ac:dyDescent="0.25">
      <c r="A61" s="16">
        <v>24</v>
      </c>
      <c r="B61" s="17" t="s">
        <v>96</v>
      </c>
      <c r="C61" s="18" t="s">
        <v>8</v>
      </c>
      <c r="D61" s="13" t="s">
        <v>101</v>
      </c>
      <c r="E61" s="19">
        <v>8</v>
      </c>
      <c r="F61" s="14"/>
      <c r="G61" s="12"/>
      <c r="H61" s="12"/>
      <c r="I61" s="29">
        <f>135*2</f>
        <v>270</v>
      </c>
    </row>
    <row r="62" spans="1:9" x14ac:dyDescent="0.25">
      <c r="A62" s="16">
        <v>24</v>
      </c>
      <c r="B62" s="17" t="s">
        <v>96</v>
      </c>
      <c r="C62" s="18" t="s">
        <v>6</v>
      </c>
      <c r="D62" s="13" t="s">
        <v>102</v>
      </c>
      <c r="E62" s="19">
        <v>105</v>
      </c>
      <c r="F62" s="14"/>
      <c r="G62" s="12"/>
      <c r="H62" s="12"/>
      <c r="I62" s="29">
        <v>1150</v>
      </c>
    </row>
    <row r="63" spans="1:9" x14ac:dyDescent="0.25">
      <c r="A63" s="16">
        <v>2</v>
      </c>
      <c r="B63" s="17" t="s">
        <v>103</v>
      </c>
      <c r="C63" s="18" t="s">
        <v>3</v>
      </c>
      <c r="D63" s="13" t="s">
        <v>104</v>
      </c>
      <c r="E63" s="19">
        <v>115</v>
      </c>
      <c r="F63" s="14"/>
      <c r="G63" s="12"/>
      <c r="H63" s="12"/>
      <c r="I63" s="29">
        <f>200+337+338+550+328</f>
        <v>1753</v>
      </c>
    </row>
    <row r="64" spans="1:9" x14ac:dyDescent="0.25">
      <c r="A64" s="16">
        <v>13</v>
      </c>
      <c r="B64" s="17" t="s">
        <v>103</v>
      </c>
      <c r="C64" s="18" t="s">
        <v>56</v>
      </c>
      <c r="D64" s="13" t="s">
        <v>105</v>
      </c>
      <c r="E64" s="19"/>
      <c r="F64" s="14"/>
      <c r="G64" s="12"/>
      <c r="H64" s="12"/>
      <c r="I64" s="29">
        <f>1615+285</f>
        <v>1900</v>
      </c>
    </row>
    <row r="65" spans="1:9" x14ac:dyDescent="0.25">
      <c r="A65" s="16">
        <v>15</v>
      </c>
      <c r="B65" s="17" t="s">
        <v>103</v>
      </c>
      <c r="C65" s="18" t="s">
        <v>48</v>
      </c>
      <c r="D65" s="13" t="s">
        <v>106</v>
      </c>
      <c r="E65" s="19"/>
      <c r="F65" s="14"/>
      <c r="G65" s="12"/>
      <c r="H65" s="12"/>
      <c r="I65" s="29"/>
    </row>
    <row r="66" spans="1:9" x14ac:dyDescent="0.25">
      <c r="A66" s="22"/>
      <c r="B66" s="23"/>
      <c r="C66" s="23"/>
      <c r="D66" s="24" t="s">
        <v>10</v>
      </c>
      <c r="E66" s="25">
        <f>SUM(E7:E65)</f>
        <v>2944</v>
      </c>
      <c r="F66" s="26"/>
      <c r="G66" s="15"/>
      <c r="H66" s="15"/>
      <c r="I66" s="30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8F4EDF-8D4A-448C-B167-323DD6E494CC}"/>
</file>

<file path=customXml/itemProps2.xml><?xml version="1.0" encoding="utf-8"?>
<ds:datastoreItem xmlns:ds="http://schemas.openxmlformats.org/officeDocument/2006/customXml" ds:itemID="{A484017F-6B99-40D6-999A-A90CAD2068CC}"/>
</file>

<file path=customXml/itemProps3.xml><?xml version="1.0" encoding="utf-8"?>
<ds:datastoreItem xmlns:ds="http://schemas.openxmlformats.org/officeDocument/2006/customXml" ds:itemID="{5ABCEEBC-C40C-494F-8D62-4C92B724A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</cp:lastModifiedBy>
  <cp:lastPrinted>2017-12-08T11:23:29Z</cp:lastPrinted>
  <dcterms:created xsi:type="dcterms:W3CDTF">2017-12-08T11:16:30Z</dcterms:created>
  <dcterms:modified xsi:type="dcterms:W3CDTF">2017-12-12T15:08:15Z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