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51 - 100\"/>
    </mc:Choice>
  </mc:AlternateContent>
  <bookViews>
    <workbookView xWindow="0" yWindow="0" windowWidth="23970" windowHeight="9660" activeTab="4"/>
  </bookViews>
  <sheets>
    <sheet name="Onderwijsniveau" sheetId="4" r:id="rId1"/>
    <sheet name="Provincie" sheetId="6" r:id="rId2"/>
    <sheet name="Centrumsteden" sheetId="12" r:id="rId3"/>
    <sheet name="Geslacht" sheetId="7" r:id="rId4"/>
    <sheet name="Leeftijd" sheetId="13" r:id="rId5"/>
  </sheets>
  <definedNames>
    <definedName name="_xlnm.Print_Area" localSheetId="2">Centrumsteden!$C$1:$J$25</definedName>
    <definedName name="_xlnm.Print_Area" localSheetId="3">Geslacht!$C$1:$J$14</definedName>
    <definedName name="_xlnm.Print_Area" localSheetId="4">Leeftijd!$C$1:$J$26</definedName>
    <definedName name="_xlnm.Print_Area" localSheetId="0">Onderwijsniveau!$C$1:$J$14</definedName>
    <definedName name="_xlnm.Print_Area" localSheetId="1">Provincie!$C$1:$J$22</definedName>
  </definedNames>
  <calcPr calcId="171027"/>
</workbook>
</file>

<file path=xl/calcChain.xml><?xml version="1.0" encoding="utf-8"?>
<calcChain xmlns="http://schemas.openxmlformats.org/spreadsheetml/2006/main">
  <c r="E12" i="13" l="1"/>
  <c r="E13" i="13"/>
  <c r="E14" i="13"/>
  <c r="E15" i="13"/>
  <c r="E16" i="13"/>
  <c r="E17" i="13"/>
  <c r="E18" i="13"/>
  <c r="E19" i="13"/>
  <c r="E20" i="13"/>
  <c r="E21" i="13"/>
  <c r="E22" i="13"/>
  <c r="E23" i="13"/>
  <c r="E24" i="13"/>
  <c r="E11" i="13"/>
  <c r="D13" i="7"/>
  <c r="C13" i="7"/>
  <c r="E12" i="7"/>
  <c r="E11" i="7"/>
  <c r="D24" i="12"/>
  <c r="C24" i="6"/>
  <c r="E13" i="7" l="1"/>
  <c r="D25" i="13"/>
  <c r="C25" i="13"/>
  <c r="E12" i="12"/>
  <c r="E13" i="12"/>
  <c r="E14" i="12"/>
  <c r="E15" i="12"/>
  <c r="E16" i="12"/>
  <c r="E17" i="12"/>
  <c r="E18" i="12"/>
  <c r="E19" i="12"/>
  <c r="E20" i="12"/>
  <c r="E21" i="12"/>
  <c r="E22" i="12"/>
  <c r="E23" i="12"/>
  <c r="E11" i="12"/>
  <c r="C24" i="12"/>
  <c r="E12" i="6"/>
  <c r="E14" i="6"/>
  <c r="E18" i="6"/>
  <c r="E19" i="6"/>
  <c r="E21" i="6"/>
  <c r="E11" i="6"/>
  <c r="E24" i="6" l="1"/>
  <c r="E25" i="13"/>
  <c r="E24" i="12"/>
  <c r="E12" i="4"/>
  <c r="E11" i="4"/>
  <c r="C13" i="4"/>
  <c r="D13" i="4"/>
  <c r="E13" i="4" l="1"/>
</calcChain>
</file>

<file path=xl/sharedStrings.xml><?xml version="1.0" encoding="utf-8"?>
<sst xmlns="http://schemas.openxmlformats.org/spreadsheetml/2006/main" count="113" uniqueCount="58">
  <si>
    <t xml:space="preserve">/GEGEVENSBEHEER </t>
  </si>
  <si>
    <t>Afdeling School- en Studietoelagen</t>
  </si>
  <si>
    <t>Opmerkingen:</t>
  </si>
  <si>
    <t>Lager onderwijs</t>
  </si>
  <si>
    <t>Secundair onderwijs</t>
  </si>
  <si>
    <t>Totaal</t>
  </si>
  <si>
    <t>Antwoord SV 82</t>
  </si>
  <si>
    <t>Schooljaar 2015-2016</t>
  </si>
  <si>
    <t>Toekenningen</t>
  </si>
  <si>
    <t>Terugvorderingen</t>
  </si>
  <si>
    <t>Procentuele verhouding</t>
  </si>
  <si>
    <t>(*) Antwerpen gebaseerd op postcodes 2000, 2018, 2020, 2030, 2040, 2050, 2060, 2100, 2140, 2170, 2180, 2600, 2610, 2660</t>
  </si>
  <si>
    <t>(*) Hasselt gebaseerd op postcodes 3500, 3501, 3510, 3511, 3512</t>
  </si>
  <si>
    <t>(*) Gent gebaseerd op postcodes 9000, 9030, 9031, 9032, 9040, 9041, 9042, 9050, 9051, 9052</t>
  </si>
  <si>
    <t>(*) Leuven gebaseerd op postcodes 3000, 3001, 3010, 3012, 3018</t>
  </si>
  <si>
    <t>(*) Brugge gebaseerd op postcodes 8000, 8200, 8310, 8380</t>
  </si>
  <si>
    <t>(*) Aalst gebaseerd op postcodes 9300, 9308, 9310, 9320</t>
  </si>
  <si>
    <t>(*) Genk gebaseerd op postcode 3600</t>
  </si>
  <si>
    <t>(*) Kortrijk gebaseerd op postcodes 8500, 8501, 8510, 8511</t>
  </si>
  <si>
    <t>(*) Mechelen gebaseerd op postcodes 2800, 2801, 2811, 2812</t>
  </si>
  <si>
    <t>(*) Oostende gebaseerd op postcodes 8400</t>
  </si>
  <si>
    <t>(*) Roeselare gebaseerd op postcode 8800</t>
  </si>
  <si>
    <t>(*) Sint-Niklaas gebaseerd op postcode 9100, 9111, 9112</t>
  </si>
  <si>
    <t>(*) Turnhout gebaseerd op postcode 2300</t>
  </si>
  <si>
    <t>Antwerpen</t>
  </si>
  <si>
    <t>Brussels Hoofdstedelijk Gewest</t>
  </si>
  <si>
    <t>Henegouwen</t>
  </si>
  <si>
    <t>Limburg</t>
  </si>
  <si>
    <t>Luik</t>
  </si>
  <si>
    <t>Luxemburg</t>
  </si>
  <si>
    <t>Namen</t>
  </si>
  <si>
    <t>Oost-Vlaanderen</t>
  </si>
  <si>
    <t>Vlaams-Brabant</t>
  </si>
  <si>
    <t>Waals-Brabant</t>
  </si>
  <si>
    <t>West-Vlaanderen</t>
  </si>
  <si>
    <r>
      <t>Terugvorderingen</t>
    </r>
    <r>
      <rPr>
        <b/>
        <vertAlign val="superscript"/>
        <sz val="10"/>
        <color theme="1"/>
        <rFont val="Calibri"/>
        <family val="2"/>
      </rPr>
      <t>*</t>
    </r>
  </si>
  <si>
    <r>
      <rPr>
        <vertAlign val="superscript"/>
        <sz val="10"/>
        <color theme="1"/>
        <rFont val="Calibri"/>
        <family val="2"/>
        <scheme val="minor"/>
      </rPr>
      <t>(*)</t>
    </r>
    <r>
      <rPr>
        <sz val="10"/>
        <color theme="1"/>
        <rFont val="Calibri"/>
        <family val="2"/>
        <scheme val="minor"/>
      </rPr>
      <t xml:space="preserve"> Resultaten kleiner dan 5 worden niet opgenomen maar wel meegenomen in de eindtotalen</t>
    </r>
  </si>
  <si>
    <t>Aalst</t>
  </si>
  <si>
    <t>Brugge</t>
  </si>
  <si>
    <t>Genk</t>
  </si>
  <si>
    <t>Gent</t>
  </si>
  <si>
    <t>Hasselt</t>
  </si>
  <si>
    <t>Kortrijk</t>
  </si>
  <si>
    <t>Leuven</t>
  </si>
  <si>
    <t>Mechelen</t>
  </si>
  <si>
    <t>Oostende</t>
  </si>
  <si>
    <t>Roeselare</t>
  </si>
  <si>
    <t>Sint-Niklaas</t>
  </si>
  <si>
    <t>Turnhout</t>
  </si>
  <si>
    <t>M</t>
  </si>
  <si>
    <t>V</t>
  </si>
  <si>
    <t>Geboren voor 1/1/1998</t>
  </si>
  <si>
    <t>Geboren na 31/12/2010</t>
  </si>
  <si>
    <t>Toekenning en terugvordering omwille van problematische afwezigheid</t>
  </si>
  <si>
    <t>0*</t>
  </si>
  <si>
    <t>0,00%*</t>
  </si>
  <si>
    <t>Onbekend / Buitenland</t>
  </si>
  <si>
    <t>Stand van zaken op 10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</si>
</sst>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dd\.mm\.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FlandersArtSans-Regular"/>
    </font>
    <font>
      <sz val="11"/>
      <color theme="1"/>
      <name val="FlandersArtSans-Regula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FlandersArtSerif-Regular"/>
    </font>
    <font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dotted">
        <color rgb="FFA6A6A6"/>
      </bottom>
      <diagonal/>
    </border>
    <border>
      <left style="dotted">
        <color rgb="FFA6A6A6"/>
      </left>
      <right/>
      <top style="medium">
        <color rgb="FFA6A6A6"/>
      </top>
      <bottom style="dotted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/>
      <top style="dashed">
        <color rgb="FFA6A6A6"/>
      </top>
      <bottom style="dashed">
        <color rgb="FFA6A6A6"/>
      </bottom>
      <diagonal/>
    </border>
    <border>
      <left style="dashed">
        <color rgb="FFA6A6A6"/>
      </left>
      <right style="medium">
        <color rgb="FFA6A6A6"/>
      </right>
      <top style="medium">
        <color rgb="FFA6A6A6"/>
      </top>
      <bottom style="dotted">
        <color rgb="FFA6A6A6"/>
      </bottom>
      <diagonal/>
    </border>
    <border>
      <left style="dashed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dashed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dashed">
        <color rgb="FFA6A6A6"/>
      </bottom>
      <diagonal/>
    </border>
    <border>
      <left style="medium">
        <color rgb="FFA6A6A6"/>
      </left>
      <right/>
      <top/>
      <bottom/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/>
      <diagonal/>
    </border>
    <border>
      <left style="dotted">
        <color rgb="FFA6A6A6"/>
      </left>
      <right/>
      <top style="dashed">
        <color rgb="FFA6A6A6"/>
      </top>
      <bottom/>
      <diagonal/>
    </border>
    <border>
      <left style="dashed">
        <color rgb="FFA6A6A6"/>
      </left>
      <right style="medium">
        <color rgb="FFA6A6A6"/>
      </right>
      <top style="dashed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medium">
        <color rgb="FFA6A6A6"/>
      </bottom>
      <diagonal/>
    </border>
    <border>
      <left style="dotted">
        <color rgb="FFA6A6A6"/>
      </left>
      <right/>
      <top style="medium">
        <color rgb="FFA6A6A6"/>
      </top>
      <bottom style="medium">
        <color rgb="FFA6A6A6"/>
      </bottom>
      <diagonal/>
    </border>
    <border>
      <left style="dashed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dotted">
        <color rgb="FFA6A6A6"/>
      </left>
      <right style="dashed">
        <color rgb="FFA6A6A6"/>
      </right>
      <top style="dotted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dotted">
        <color rgb="FFA6A6A6"/>
      </top>
      <bottom style="medium">
        <color rgb="FFA6A6A6"/>
      </bottom>
      <diagonal/>
    </border>
    <border>
      <left style="medium">
        <color rgb="FFA6A6A6"/>
      </left>
      <right/>
      <top style="dotted">
        <color rgb="FFA6A6A6"/>
      </top>
      <bottom style="dotted">
        <color rgb="FFA6A6A6"/>
      </bottom>
      <diagonal/>
    </border>
    <border>
      <left style="medium">
        <color rgb="FFA6A6A6"/>
      </left>
      <right style="dotted">
        <color rgb="FFA6A6A6"/>
      </right>
      <top style="dotted">
        <color rgb="FFA6A6A6"/>
      </top>
      <bottom style="dotted">
        <color rgb="FFA6A6A6"/>
      </bottom>
      <diagonal/>
    </border>
    <border>
      <left style="dotted">
        <color rgb="FFA6A6A6"/>
      </left>
      <right/>
      <top style="dotted">
        <color rgb="FFA6A6A6"/>
      </top>
      <bottom style="dotted">
        <color rgb="FFA6A6A6"/>
      </bottom>
      <diagonal/>
    </border>
    <border>
      <left style="dashed">
        <color rgb="FFA6A6A6"/>
      </left>
      <right style="medium">
        <color rgb="FFA6A6A6"/>
      </right>
      <top style="dotted">
        <color rgb="FFA6A6A6"/>
      </top>
      <bottom style="dotted">
        <color rgb="FFA6A6A6"/>
      </bottom>
      <diagonal/>
    </border>
    <border>
      <left style="dashed">
        <color rgb="FFA6A6A6"/>
      </left>
      <right style="dashed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/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/>
      <top style="dashed">
        <color rgb="FFA6A6A6"/>
      </top>
      <bottom style="medium">
        <color rgb="FFA6A6A6"/>
      </bottom>
      <diagonal/>
    </border>
    <border>
      <left style="dashed">
        <color rgb="FFA6A6A6"/>
      </left>
      <right style="dashed">
        <color rgb="FFA6A6A6"/>
      </right>
      <top style="dashed">
        <color rgb="FFA6A6A6"/>
      </top>
      <bottom style="dashed">
        <color rgb="FFA6A6A6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0" fontId="8" fillId="0" borderId="0" xfId="0" applyFont="1"/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2" fillId="3" borderId="7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0" xfId="0" applyFont="1"/>
    <xf numFmtId="10" fontId="2" fillId="3" borderId="8" xfId="3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10" fontId="2" fillId="3" borderId="7" xfId="3" applyNumberFormat="1" applyFont="1" applyFill="1" applyBorder="1" applyAlignment="1">
      <alignment horizontal="center" vertical="center" wrapText="1"/>
    </xf>
    <xf numFmtId="10" fontId="2" fillId="3" borderId="14" xfId="3" applyNumberFormat="1" applyFont="1" applyFill="1" applyBorder="1" applyAlignment="1">
      <alignment horizontal="center" vertical="center" wrapText="1"/>
    </xf>
    <xf numFmtId="10" fontId="2" fillId="3" borderId="18" xfId="3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3" fillId="2" borderId="3" xfId="0" applyNumberFormat="1" applyFont="1" applyFill="1" applyBorder="1" applyAlignment="1">
      <alignment horizontal="center" vertical="center" wrapText="1"/>
    </xf>
    <xf numFmtId="10" fontId="7" fillId="2" borderId="19" xfId="3" applyNumberFormat="1" applyFont="1" applyFill="1" applyBorder="1" applyAlignment="1">
      <alignment horizontal="center" vertical="center" wrapText="1"/>
    </xf>
    <xf numFmtId="10" fontId="7" fillId="2" borderId="20" xfId="3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3" fillId="2" borderId="21" xfId="0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10" fontId="2" fillId="3" borderId="24" xfId="3" applyNumberFormat="1" applyFont="1" applyFill="1" applyBorder="1" applyAlignment="1">
      <alignment horizontal="center" vertical="center" wrapText="1"/>
    </xf>
    <xf numFmtId="0" fontId="16" fillId="0" borderId="0" xfId="0" applyFont="1"/>
    <xf numFmtId="3" fontId="7" fillId="2" borderId="26" xfId="0" applyNumberFormat="1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7" fillId="2" borderId="27" xfId="3" applyNumberFormat="1" applyFont="1" applyFill="1" applyBorder="1" applyAlignment="1">
      <alignment horizontal="center" vertical="center" wrapText="1"/>
    </xf>
    <xf numFmtId="3" fontId="7" fillId="2" borderId="25" xfId="3" applyNumberFormat="1" applyFont="1" applyFill="1" applyBorder="1" applyAlignment="1">
      <alignment horizontal="center" vertical="center" wrapText="1"/>
    </xf>
  </cellXfs>
  <cellStyles count="4">
    <cellStyle name="Procent" xfId="3" builtinId="5"/>
    <cellStyle name="Standaard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628650</xdr:colOff>
      <xdr:row>4</xdr:row>
      <xdr:rowOff>114300</xdr:rowOff>
    </xdr:to>
    <xdr:pic>
      <xdr:nvPicPr>
        <xdr:cNvPr id="5" name="Afbeelding 4" descr="PNG versie naakt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628650</xdr:colOff>
      <xdr:row>4</xdr:row>
      <xdr:rowOff>114300</xdr:rowOff>
    </xdr:to>
    <xdr:pic>
      <xdr:nvPicPr>
        <xdr:cNvPr id="2" name="Afbeelding 1" descr="PNG versie naakt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628650</xdr:colOff>
      <xdr:row>4</xdr:row>
      <xdr:rowOff>114300</xdr:rowOff>
    </xdr:to>
    <xdr:pic>
      <xdr:nvPicPr>
        <xdr:cNvPr id="2" name="Afbeelding 1" descr="PNG versie naakt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628650</xdr:colOff>
      <xdr:row>4</xdr:row>
      <xdr:rowOff>114300</xdr:rowOff>
    </xdr:to>
    <xdr:pic>
      <xdr:nvPicPr>
        <xdr:cNvPr id="2" name="Afbeelding 1" descr="PNG versie naakt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628650</xdr:colOff>
      <xdr:row>4</xdr:row>
      <xdr:rowOff>114300</xdr:rowOff>
    </xdr:to>
    <xdr:pic>
      <xdr:nvPicPr>
        <xdr:cNvPr id="2" name="Afbeelding 1" descr="PNG versie naakt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XFD20"/>
  <sheetViews>
    <sheetView showGridLines="0" showRowColHeaders="0" zoomScaleNormal="100" workbookViewId="0">
      <selection activeCell="A2" sqref="A2:K19"/>
    </sheetView>
  </sheetViews>
  <sheetFormatPr defaultRowHeight="15" x14ac:dyDescent="0.25"/>
  <cols>
    <col min="1" max="1" width="3.85546875" style="1" customWidth="1"/>
    <col min="2" max="2" width="24.5703125" style="1" customWidth="1"/>
    <col min="3" max="5" width="18.7109375" customWidth="1"/>
    <col min="6" max="6" width="18.7109375" style="1" customWidth="1"/>
    <col min="7" max="7" width="18.7109375" customWidth="1"/>
    <col min="8" max="8" width="14.7109375" style="1" customWidth="1"/>
    <col min="9" max="12" width="14.7109375" customWidth="1"/>
    <col min="13" max="13" width="14.7109375" style="1" customWidth="1"/>
  </cols>
  <sheetData>
    <row r="1" spans="1:16384" ht="4.5" customHeight="1" x14ac:dyDescent="0.25">
      <c r="B1" s="2"/>
    </row>
    <row r="2" spans="1:16384" s="1" customFormat="1" x14ac:dyDescent="0.25">
      <c r="B2" s="3"/>
      <c r="D2" s="3"/>
      <c r="E2" s="3"/>
      <c r="F2" s="3"/>
    </row>
    <row r="3" spans="1:16384" s="1" customFormat="1" ht="27.75" x14ac:dyDescent="0.4">
      <c r="B3" s="3"/>
      <c r="D3" s="3"/>
      <c r="E3" s="3"/>
      <c r="J3" s="4" t="s">
        <v>0</v>
      </c>
    </row>
    <row r="4" spans="1:16384" s="1" customFormat="1" x14ac:dyDescent="0.25">
      <c r="B4" s="3"/>
      <c r="D4" s="3"/>
      <c r="E4" s="3"/>
      <c r="J4" s="5" t="s">
        <v>1</v>
      </c>
    </row>
    <row r="5" spans="1:16384" s="1" customFormat="1" x14ac:dyDescent="0.25">
      <c r="B5" s="3"/>
      <c r="D5" s="3"/>
      <c r="E5" s="3"/>
    </row>
    <row r="6" spans="1:16384" s="1" customFormat="1" x14ac:dyDescent="0.25">
      <c r="B6" s="3"/>
      <c r="D6" s="3"/>
      <c r="E6" s="3"/>
      <c r="J6" s="9" t="s">
        <v>6</v>
      </c>
    </row>
    <row r="7" spans="1:16384" s="1" customFormat="1" ht="15.75" x14ac:dyDescent="0.25">
      <c r="A7" s="8"/>
      <c r="B7" s="8" t="s">
        <v>53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s="1" customFormat="1" ht="15.75" thickBot="1" x14ac:dyDescent="0.3">
      <c r="C8" s="3"/>
      <c r="D8" s="3"/>
      <c r="E8" s="3"/>
      <c r="F8" s="3"/>
    </row>
    <row r="9" spans="1:16384" s="1" customFormat="1" ht="30.75" customHeight="1" x14ac:dyDescent="0.25">
      <c r="B9" s="18" t="s">
        <v>7</v>
      </c>
      <c r="C9" s="16" t="s">
        <v>3</v>
      </c>
      <c r="D9" s="16" t="s">
        <v>4</v>
      </c>
      <c r="E9" s="14" t="s">
        <v>5</v>
      </c>
    </row>
    <row r="10" spans="1:16384" s="1" customFormat="1" ht="3" customHeight="1" x14ac:dyDescent="0.25"/>
    <row r="11" spans="1:16384" s="1" customFormat="1" ht="24.95" customHeight="1" x14ac:dyDescent="0.25">
      <c r="B11" s="19" t="s">
        <v>8</v>
      </c>
      <c r="C11" s="11">
        <v>119880</v>
      </c>
      <c r="D11" s="11">
        <v>132027</v>
      </c>
      <c r="E11" s="12">
        <f>SUM(C11:D11)</f>
        <v>251907</v>
      </c>
    </row>
    <row r="12" spans="1:16384" s="1" customFormat="1" ht="24.95" customHeight="1" x14ac:dyDescent="0.25">
      <c r="B12" s="19" t="s">
        <v>9</v>
      </c>
      <c r="C12" s="24">
        <v>167</v>
      </c>
      <c r="D12" s="24">
        <v>1482</v>
      </c>
      <c r="E12" s="12">
        <f>SUM(C12:D12)</f>
        <v>1649</v>
      </c>
    </row>
    <row r="13" spans="1:16384" s="13" customFormat="1" ht="24.95" customHeight="1" thickBot="1" x14ac:dyDescent="0.3">
      <c r="B13" s="17" t="s">
        <v>10</v>
      </c>
      <c r="C13" s="34">
        <f t="shared" ref="C13:D13" si="0">C12/C11</f>
        <v>1.3930597263930597E-3</v>
      </c>
      <c r="D13" s="33">
        <f t="shared" si="0"/>
        <v>1.1224976709309459E-2</v>
      </c>
      <c r="E13" s="21">
        <f>E12/E11</f>
        <v>6.5460666039451072E-3</v>
      </c>
    </row>
    <row r="14" spans="1:16384" s="1" customFormat="1" x14ac:dyDescent="0.25">
      <c r="B14" s="35"/>
      <c r="D14" s="3"/>
      <c r="E14" s="3"/>
      <c r="H14" s="9"/>
    </row>
    <row r="15" spans="1:16384" x14ac:dyDescent="0.25">
      <c r="B15" s="6" t="s">
        <v>2</v>
      </c>
      <c r="C15" s="7"/>
    </row>
    <row r="16" spans="1:16384" ht="15.75" x14ac:dyDescent="0.25">
      <c r="B16" s="20" t="s">
        <v>36</v>
      </c>
      <c r="C16" s="7"/>
    </row>
    <row r="17" spans="2:3" x14ac:dyDescent="0.25">
      <c r="B17" s="20" t="s">
        <v>57</v>
      </c>
      <c r="C17" s="7"/>
    </row>
    <row r="18" spans="2:3" x14ac:dyDescent="0.25">
      <c r="C18" s="7"/>
    </row>
    <row r="19" spans="2:3" x14ac:dyDescent="0.25">
      <c r="C19" s="7"/>
    </row>
    <row r="20" spans="2:3" x14ac:dyDescent="0.25">
      <c r="C20" s="7"/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&amp;L&amp;D&amp;C&amp;A&amp;RPagina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"/>
  <sheetViews>
    <sheetView showGridLines="0" showRowColHeaders="0" topLeftCell="A9" zoomScaleNormal="100" workbookViewId="0">
      <selection activeCell="A2" sqref="A2:I28"/>
    </sheetView>
  </sheetViews>
  <sheetFormatPr defaultRowHeight="15" x14ac:dyDescent="0.25"/>
  <cols>
    <col min="1" max="1" width="3.85546875" style="1" customWidth="1"/>
    <col min="2" max="2" width="24.5703125" style="1" customWidth="1"/>
    <col min="3" max="7" width="18.7109375" style="1" customWidth="1"/>
    <col min="8" max="13" width="14.7109375" style="1" customWidth="1"/>
    <col min="14" max="16384" width="9.140625" style="1"/>
  </cols>
  <sheetData>
    <row r="1" spans="1:16384" ht="4.5" customHeight="1" x14ac:dyDescent="0.25">
      <c r="B1" s="2"/>
    </row>
    <row r="2" spans="1:16384" x14ac:dyDescent="0.25">
      <c r="B2" s="3"/>
      <c r="D2" s="3"/>
      <c r="E2" s="3"/>
      <c r="F2" s="3"/>
    </row>
    <row r="3" spans="1:16384" ht="27.75" x14ac:dyDescent="0.4">
      <c r="B3" s="3"/>
      <c r="D3" s="3"/>
      <c r="E3" s="3"/>
      <c r="H3" s="4" t="s">
        <v>0</v>
      </c>
    </row>
    <row r="4" spans="1:16384" x14ac:dyDescent="0.25">
      <c r="B4" s="3"/>
      <c r="D4" s="3"/>
      <c r="E4" s="3"/>
      <c r="H4" s="5" t="s">
        <v>1</v>
      </c>
    </row>
    <row r="5" spans="1:16384" x14ac:dyDescent="0.25">
      <c r="B5" s="3"/>
      <c r="D5" s="3"/>
      <c r="E5" s="3"/>
    </row>
    <row r="6" spans="1:16384" x14ac:dyDescent="0.25">
      <c r="B6" s="3"/>
      <c r="D6" s="3"/>
      <c r="E6" s="3"/>
      <c r="H6" s="9" t="s">
        <v>6</v>
      </c>
    </row>
    <row r="7" spans="1:16384" ht="15.75" x14ac:dyDescent="0.25">
      <c r="A7" s="8"/>
      <c r="B7" s="8" t="s">
        <v>53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ht="15.75" thickBot="1" x14ac:dyDescent="0.3">
      <c r="C8" s="3"/>
      <c r="D8" s="3"/>
      <c r="E8" s="3"/>
      <c r="F8" s="3"/>
    </row>
    <row r="9" spans="1:16384" ht="30.75" customHeight="1" x14ac:dyDescent="0.25">
      <c r="B9" s="18" t="s">
        <v>7</v>
      </c>
      <c r="C9" s="15" t="s">
        <v>8</v>
      </c>
      <c r="D9" s="16" t="s">
        <v>35</v>
      </c>
      <c r="E9" s="14" t="s">
        <v>5</v>
      </c>
      <c r="F9"/>
    </row>
    <row r="10" spans="1:16384" ht="3" customHeight="1" x14ac:dyDescent="0.25">
      <c r="F10"/>
    </row>
    <row r="11" spans="1:16384" ht="24.95" customHeight="1" x14ac:dyDescent="0.25">
      <c r="B11" s="19" t="s">
        <v>24</v>
      </c>
      <c r="C11" s="10">
        <v>79718</v>
      </c>
      <c r="D11" s="11">
        <v>511</v>
      </c>
      <c r="E11" s="28">
        <f>D11/C11</f>
        <v>6.4100955869439771E-3</v>
      </c>
      <c r="F11"/>
    </row>
    <row r="12" spans="1:16384" ht="24.95" customHeight="1" x14ac:dyDescent="0.25">
      <c r="B12" s="19" t="s">
        <v>25</v>
      </c>
      <c r="C12" s="10">
        <v>13659</v>
      </c>
      <c r="D12" s="11">
        <v>121</v>
      </c>
      <c r="E12" s="28">
        <f t="shared" ref="E12:E21" si="0">D12/C12</f>
        <v>8.8586280108353468E-3</v>
      </c>
      <c r="F12"/>
    </row>
    <row r="13" spans="1:16384" ht="24.95" customHeight="1" x14ac:dyDescent="0.25">
      <c r="B13" s="19" t="s">
        <v>26</v>
      </c>
      <c r="C13" s="10">
        <v>434</v>
      </c>
      <c r="D13" s="11" t="s">
        <v>54</v>
      </c>
      <c r="E13" s="28" t="s">
        <v>55</v>
      </c>
    </row>
    <row r="14" spans="1:16384" ht="24.95" customHeight="1" x14ac:dyDescent="0.25">
      <c r="B14" s="19" t="s">
        <v>27</v>
      </c>
      <c r="C14" s="10">
        <v>36471</v>
      </c>
      <c r="D14" s="11">
        <v>219</v>
      </c>
      <c r="E14" s="28">
        <f t="shared" si="0"/>
        <v>6.0047709138767785E-3</v>
      </c>
    </row>
    <row r="15" spans="1:16384" ht="24.95" customHeight="1" x14ac:dyDescent="0.25">
      <c r="B15" s="19" t="s">
        <v>28</v>
      </c>
      <c r="C15" s="10">
        <v>131</v>
      </c>
      <c r="D15" s="11" t="s">
        <v>54</v>
      </c>
      <c r="E15" s="28">
        <v>0</v>
      </c>
    </row>
    <row r="16" spans="1:16384" ht="24.95" customHeight="1" x14ac:dyDescent="0.25">
      <c r="B16" s="19" t="s">
        <v>29</v>
      </c>
      <c r="C16" s="10">
        <v>12</v>
      </c>
      <c r="D16" s="11" t="s">
        <v>54</v>
      </c>
      <c r="E16" s="28" t="s">
        <v>55</v>
      </c>
    </row>
    <row r="17" spans="2:6" ht="24.95" customHeight="1" x14ac:dyDescent="0.25">
      <c r="B17" s="19" t="s">
        <v>30</v>
      </c>
      <c r="C17" s="10">
        <v>13</v>
      </c>
      <c r="D17" s="11" t="s">
        <v>54</v>
      </c>
      <c r="E17" s="28" t="s">
        <v>55</v>
      </c>
    </row>
    <row r="18" spans="2:6" ht="24.95" customHeight="1" x14ac:dyDescent="0.25">
      <c r="B18" s="19" t="s">
        <v>31</v>
      </c>
      <c r="C18" s="10">
        <v>54682</v>
      </c>
      <c r="D18" s="11">
        <v>501</v>
      </c>
      <c r="E18" s="28">
        <f t="shared" si="0"/>
        <v>9.1620642990380748E-3</v>
      </c>
    </row>
    <row r="19" spans="2:6" ht="24.95" customHeight="1" x14ac:dyDescent="0.25">
      <c r="B19" s="19" t="s">
        <v>32</v>
      </c>
      <c r="C19" s="10">
        <v>26939</v>
      </c>
      <c r="D19" s="11">
        <v>139</v>
      </c>
      <c r="E19" s="28">
        <f t="shared" si="0"/>
        <v>5.1598054864694307E-3</v>
      </c>
    </row>
    <row r="20" spans="2:6" ht="24.95" customHeight="1" x14ac:dyDescent="0.25">
      <c r="B20" s="19" t="s">
        <v>33</v>
      </c>
      <c r="C20" s="10">
        <v>223</v>
      </c>
      <c r="D20" s="11" t="s">
        <v>54</v>
      </c>
      <c r="E20" s="28" t="s">
        <v>55</v>
      </c>
    </row>
    <row r="21" spans="2:6" ht="24.95" customHeight="1" x14ac:dyDescent="0.25">
      <c r="B21" s="22" t="s">
        <v>34</v>
      </c>
      <c r="C21" s="23">
        <v>39454</v>
      </c>
      <c r="D21" s="24">
        <v>155</v>
      </c>
      <c r="E21" s="29">
        <f t="shared" si="0"/>
        <v>3.9286257413696964E-3</v>
      </c>
    </row>
    <row r="22" spans="2:6" s="13" customFormat="1" ht="24.95" customHeight="1" x14ac:dyDescent="0.25">
      <c r="B22" s="36" t="s">
        <v>56</v>
      </c>
      <c r="C22" s="37">
        <v>171</v>
      </c>
      <c r="D22" s="38" t="s">
        <v>54</v>
      </c>
      <c r="E22" s="39" t="s">
        <v>55</v>
      </c>
      <c r="F22"/>
    </row>
    <row r="23" spans="2:6" ht="4.5" customHeight="1" thickBot="1" x14ac:dyDescent="0.3"/>
    <row r="24" spans="2:6" ht="24.95" customHeight="1" thickBot="1" x14ac:dyDescent="0.3">
      <c r="B24" s="25" t="s">
        <v>5</v>
      </c>
      <c r="C24" s="26">
        <f>SUM(C11:C22)</f>
        <v>251907</v>
      </c>
      <c r="D24" s="27">
        <v>1649</v>
      </c>
      <c r="E24" s="30">
        <f>D24/C24</f>
        <v>6.5460666039451072E-3</v>
      </c>
    </row>
    <row r="25" spans="2:6" x14ac:dyDescent="0.25">
      <c r="C25" s="7"/>
    </row>
    <row r="26" spans="2:6" x14ac:dyDescent="0.25">
      <c r="B26" s="6" t="s">
        <v>2</v>
      </c>
      <c r="C26" s="7"/>
    </row>
    <row r="27" spans="2:6" ht="15.75" x14ac:dyDescent="0.25">
      <c r="B27" s="20" t="s">
        <v>36</v>
      </c>
      <c r="C27" s="7"/>
    </row>
    <row r="28" spans="2:6" x14ac:dyDescent="0.25">
      <c r="B28" s="20" t="s">
        <v>57</v>
      </c>
      <c r="C28" s="7"/>
    </row>
    <row r="29" spans="2:6" x14ac:dyDescent="0.25">
      <c r="C29" s="7"/>
    </row>
    <row r="30" spans="2:6" x14ac:dyDescent="0.25">
      <c r="C30" s="7"/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&amp;L&amp;D&amp;C&amp;A&amp;RPagina &amp;P van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showGridLines="0" showRowColHeaders="0" topLeftCell="A24" zoomScaleNormal="100" workbookViewId="0">
      <selection activeCell="A2" sqref="A2:I42"/>
    </sheetView>
  </sheetViews>
  <sheetFormatPr defaultRowHeight="15" x14ac:dyDescent="0.25"/>
  <cols>
    <col min="1" max="1" width="3.85546875" style="1" customWidth="1"/>
    <col min="2" max="2" width="24.5703125" style="1" customWidth="1"/>
    <col min="3" max="7" width="18.7109375" style="1" customWidth="1"/>
    <col min="8" max="13" width="14.7109375" style="1" customWidth="1"/>
    <col min="14" max="16384" width="9.140625" style="1"/>
  </cols>
  <sheetData>
    <row r="1" spans="1:16384" ht="4.5" customHeight="1" x14ac:dyDescent="0.25">
      <c r="B1" s="2"/>
    </row>
    <row r="2" spans="1:16384" x14ac:dyDescent="0.25">
      <c r="B2" s="3"/>
      <c r="D2" s="3"/>
      <c r="E2" s="3"/>
      <c r="F2" s="3"/>
    </row>
    <row r="3" spans="1:16384" ht="27.75" x14ac:dyDescent="0.4">
      <c r="B3" s="3"/>
      <c r="D3" s="3"/>
      <c r="E3" s="3"/>
      <c r="H3" s="4" t="s">
        <v>0</v>
      </c>
    </row>
    <row r="4" spans="1:16384" x14ac:dyDescent="0.25">
      <c r="B4" s="3"/>
      <c r="D4" s="3"/>
      <c r="E4" s="3"/>
      <c r="H4" s="5" t="s">
        <v>1</v>
      </c>
    </row>
    <row r="5" spans="1:16384" x14ac:dyDescent="0.25">
      <c r="B5" s="3"/>
      <c r="D5" s="3"/>
      <c r="E5" s="3"/>
    </row>
    <row r="6" spans="1:16384" x14ac:dyDescent="0.25">
      <c r="B6" s="3"/>
      <c r="D6" s="3"/>
      <c r="E6" s="3"/>
      <c r="H6" s="9" t="s">
        <v>6</v>
      </c>
    </row>
    <row r="7" spans="1:16384" ht="15.75" x14ac:dyDescent="0.25">
      <c r="A7" s="8"/>
      <c r="B7" s="8" t="s">
        <v>53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ht="15.75" thickBot="1" x14ac:dyDescent="0.3">
      <c r="C8" s="3"/>
      <c r="D8" s="3"/>
      <c r="E8" s="3"/>
      <c r="F8" s="3"/>
    </row>
    <row r="9" spans="1:16384" ht="30.75" customHeight="1" x14ac:dyDescent="0.25">
      <c r="B9" s="18" t="s">
        <v>7</v>
      </c>
      <c r="C9" s="15" t="s">
        <v>8</v>
      </c>
      <c r="D9" s="16" t="s">
        <v>9</v>
      </c>
      <c r="E9" s="14" t="s">
        <v>5</v>
      </c>
    </row>
    <row r="10" spans="1:16384" ht="3" customHeight="1" x14ac:dyDescent="0.25"/>
    <row r="11" spans="1:16384" ht="24.95" customHeight="1" x14ac:dyDescent="0.25">
      <c r="B11" s="19" t="s">
        <v>37</v>
      </c>
      <c r="C11" s="10">
        <v>3466</v>
      </c>
      <c r="D11" s="11">
        <v>35</v>
      </c>
      <c r="E11" s="28">
        <f>D11/C11</f>
        <v>1.0098095787651471E-2</v>
      </c>
    </row>
    <row r="12" spans="1:16384" ht="24.95" customHeight="1" x14ac:dyDescent="0.25">
      <c r="B12" s="19" t="s">
        <v>24</v>
      </c>
      <c r="C12" s="10">
        <v>37750</v>
      </c>
      <c r="D12" s="11">
        <v>309</v>
      </c>
      <c r="E12" s="28">
        <f t="shared" ref="E12:E23" si="0">D12/C12</f>
        <v>8.1854304635761588E-3</v>
      </c>
    </row>
    <row r="13" spans="1:16384" ht="24.95" customHeight="1" x14ac:dyDescent="0.25">
      <c r="B13" s="19" t="s">
        <v>38</v>
      </c>
      <c r="C13" s="10">
        <v>3307</v>
      </c>
      <c r="D13" s="11">
        <v>7</v>
      </c>
      <c r="E13" s="28">
        <f t="shared" si="0"/>
        <v>2.1167221046265497E-3</v>
      </c>
    </row>
    <row r="14" spans="1:16384" ht="24.95" customHeight="1" x14ac:dyDescent="0.25">
      <c r="B14" s="19" t="s">
        <v>39</v>
      </c>
      <c r="C14" s="10">
        <v>4766</v>
      </c>
      <c r="D14" s="11">
        <v>47</v>
      </c>
      <c r="E14" s="28">
        <f t="shared" si="0"/>
        <v>9.8615190935795217E-3</v>
      </c>
    </row>
    <row r="15" spans="1:16384" ht="24.95" customHeight="1" x14ac:dyDescent="0.25">
      <c r="B15" s="19" t="s">
        <v>40</v>
      </c>
      <c r="C15" s="10">
        <v>12759</v>
      </c>
      <c r="D15" s="11">
        <v>207</v>
      </c>
      <c r="E15" s="28">
        <f t="shared" si="0"/>
        <v>1.6223841993886667E-2</v>
      </c>
    </row>
    <row r="16" spans="1:16384" ht="24.95" customHeight="1" x14ac:dyDescent="0.25">
      <c r="B16" s="19" t="s">
        <v>41</v>
      </c>
      <c r="C16" s="10">
        <v>2659</v>
      </c>
      <c r="D16" s="11">
        <v>17</v>
      </c>
      <c r="E16" s="28">
        <f t="shared" si="0"/>
        <v>6.3933809702895828E-3</v>
      </c>
    </row>
    <row r="17" spans="2:8" ht="24.95" customHeight="1" x14ac:dyDescent="0.25">
      <c r="B17" s="19" t="s">
        <v>42</v>
      </c>
      <c r="C17" s="10">
        <v>3127</v>
      </c>
      <c r="D17" s="11">
        <v>11</v>
      </c>
      <c r="E17" s="28">
        <f t="shared" si="0"/>
        <v>3.5177486408698431E-3</v>
      </c>
    </row>
    <row r="18" spans="2:8" ht="24.95" customHeight="1" x14ac:dyDescent="0.25">
      <c r="B18" s="19" t="s">
        <v>43</v>
      </c>
      <c r="C18" s="10">
        <v>2850</v>
      </c>
      <c r="D18" s="11">
        <v>12</v>
      </c>
      <c r="E18" s="28">
        <f t="shared" si="0"/>
        <v>4.2105263157894736E-3</v>
      </c>
    </row>
    <row r="19" spans="2:8" ht="24.95" customHeight="1" x14ac:dyDescent="0.25">
      <c r="B19" s="19" t="s">
        <v>44</v>
      </c>
      <c r="C19" s="10">
        <v>5306</v>
      </c>
      <c r="D19" s="11">
        <v>28</v>
      </c>
      <c r="E19" s="28">
        <f t="shared" si="0"/>
        <v>5.2770448548812663E-3</v>
      </c>
    </row>
    <row r="20" spans="2:8" ht="24.95" customHeight="1" x14ac:dyDescent="0.25">
      <c r="B20" s="19" t="s">
        <v>45</v>
      </c>
      <c r="C20" s="10">
        <v>3245</v>
      </c>
      <c r="D20" s="11">
        <v>38</v>
      </c>
      <c r="E20" s="28">
        <f t="shared" si="0"/>
        <v>1.1710323574730355E-2</v>
      </c>
    </row>
    <row r="21" spans="2:8" ht="24.95" customHeight="1" x14ac:dyDescent="0.25">
      <c r="B21" s="19" t="s">
        <v>46</v>
      </c>
      <c r="C21" s="10">
        <v>2154</v>
      </c>
      <c r="D21" s="11">
        <v>11</v>
      </c>
      <c r="E21" s="28">
        <f t="shared" si="0"/>
        <v>5.1067780872794798E-3</v>
      </c>
    </row>
    <row r="22" spans="2:8" ht="24.95" customHeight="1" x14ac:dyDescent="0.25">
      <c r="B22" s="19" t="s">
        <v>47</v>
      </c>
      <c r="C22" s="10">
        <v>4266</v>
      </c>
      <c r="D22" s="11">
        <v>33</v>
      </c>
      <c r="E22" s="28">
        <f t="shared" si="0"/>
        <v>7.7355836849507739E-3</v>
      </c>
    </row>
    <row r="23" spans="2:8" ht="24.95" customHeight="1" thickBot="1" x14ac:dyDescent="0.3">
      <c r="B23" s="22" t="s">
        <v>48</v>
      </c>
      <c r="C23" s="23">
        <v>2091</v>
      </c>
      <c r="D23" s="11">
        <v>5</v>
      </c>
      <c r="E23" s="28">
        <f t="shared" si="0"/>
        <v>2.3912003825920613E-3</v>
      </c>
    </row>
    <row r="24" spans="2:8" s="13" customFormat="1" ht="24.95" customHeight="1" thickBot="1" x14ac:dyDescent="0.3">
      <c r="B24" s="25" t="s">
        <v>5</v>
      </c>
      <c r="C24" s="26">
        <f>SUM(C11:C23)</f>
        <v>87746</v>
      </c>
      <c r="D24" s="27">
        <f>SUM(D11:D23)</f>
        <v>760</v>
      </c>
      <c r="E24" s="30">
        <f>D24/C24</f>
        <v>8.6613634809563963E-3</v>
      </c>
      <c r="F24" s="1"/>
    </row>
    <row r="25" spans="2:8" x14ac:dyDescent="0.25">
      <c r="B25" s="3"/>
      <c r="D25" s="3"/>
      <c r="E25" s="3"/>
      <c r="H25" s="9"/>
    </row>
    <row r="26" spans="2:8" x14ac:dyDescent="0.25">
      <c r="B26" s="6" t="s">
        <v>2</v>
      </c>
      <c r="D26" s="3"/>
      <c r="E26" s="3"/>
      <c r="H26" s="9"/>
    </row>
    <row r="27" spans="2:8" ht="15.75" x14ac:dyDescent="0.25">
      <c r="B27" s="20" t="s">
        <v>36</v>
      </c>
      <c r="D27" s="3"/>
      <c r="E27" s="3"/>
      <c r="H27" s="9"/>
    </row>
    <row r="28" spans="2:8" x14ac:dyDescent="0.25">
      <c r="B28" s="20" t="s">
        <v>57</v>
      </c>
      <c r="C28" s="20"/>
    </row>
    <row r="29" spans="2:8" x14ac:dyDescent="0.25">
      <c r="B29" s="40" t="s">
        <v>16</v>
      </c>
      <c r="C29" s="20"/>
    </row>
    <row r="30" spans="2:8" x14ac:dyDescent="0.25">
      <c r="B30" s="40" t="s">
        <v>11</v>
      </c>
      <c r="C30" s="20"/>
    </row>
    <row r="31" spans="2:8" x14ac:dyDescent="0.25">
      <c r="B31" s="40" t="s">
        <v>15</v>
      </c>
      <c r="C31" s="20"/>
    </row>
    <row r="32" spans="2:8" x14ac:dyDescent="0.25">
      <c r="B32" s="40" t="s">
        <v>17</v>
      </c>
      <c r="C32" s="20"/>
    </row>
    <row r="33" spans="2:2" x14ac:dyDescent="0.25">
      <c r="B33" s="40" t="s">
        <v>13</v>
      </c>
    </row>
    <row r="34" spans="2:2" x14ac:dyDescent="0.25">
      <c r="B34" s="40" t="s">
        <v>12</v>
      </c>
    </row>
    <row r="35" spans="2:2" x14ac:dyDescent="0.25">
      <c r="B35" s="40" t="s">
        <v>18</v>
      </c>
    </row>
    <row r="36" spans="2:2" x14ac:dyDescent="0.25">
      <c r="B36" s="40" t="s">
        <v>14</v>
      </c>
    </row>
    <row r="37" spans="2:2" x14ac:dyDescent="0.25">
      <c r="B37" s="40" t="s">
        <v>19</v>
      </c>
    </row>
    <row r="38" spans="2:2" x14ac:dyDescent="0.25">
      <c r="B38" s="40" t="s">
        <v>20</v>
      </c>
    </row>
    <row r="39" spans="2:2" x14ac:dyDescent="0.25">
      <c r="B39" s="40" t="s">
        <v>21</v>
      </c>
    </row>
    <row r="40" spans="2:2" x14ac:dyDescent="0.25">
      <c r="B40" s="40" t="s">
        <v>22</v>
      </c>
    </row>
    <row r="41" spans="2:2" x14ac:dyDescent="0.25">
      <c r="B41" s="40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&amp;L&amp;D&amp;C&amp;A&amp;RPagina &amp;P van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3"/>
  <sheetViews>
    <sheetView showGridLines="0" showRowColHeaders="0" zoomScaleNormal="100" workbookViewId="0">
      <selection activeCell="A2" sqref="A2:I20"/>
    </sheetView>
  </sheetViews>
  <sheetFormatPr defaultRowHeight="15" x14ac:dyDescent="0.25"/>
  <cols>
    <col min="1" max="1" width="3.85546875" style="1" customWidth="1"/>
    <col min="2" max="2" width="24.5703125" style="1" customWidth="1"/>
    <col min="3" max="7" width="18.7109375" style="1" customWidth="1"/>
    <col min="8" max="13" width="14.7109375" style="1" customWidth="1"/>
    <col min="14" max="16384" width="9.140625" style="1"/>
  </cols>
  <sheetData>
    <row r="1" spans="1:16384" ht="4.5" customHeight="1" x14ac:dyDescent="0.25">
      <c r="B1" s="2"/>
    </row>
    <row r="2" spans="1:16384" x14ac:dyDescent="0.25">
      <c r="B2" s="3"/>
      <c r="D2" s="3"/>
      <c r="E2" s="3"/>
      <c r="F2" s="3"/>
    </row>
    <row r="3" spans="1:16384" ht="27.75" x14ac:dyDescent="0.4">
      <c r="B3" s="3"/>
      <c r="D3" s="3"/>
      <c r="E3" s="3"/>
      <c r="H3" s="4" t="s">
        <v>0</v>
      </c>
    </row>
    <row r="4" spans="1:16384" x14ac:dyDescent="0.25">
      <c r="B4" s="3"/>
      <c r="D4" s="3"/>
      <c r="E4" s="3"/>
      <c r="H4" s="5" t="s">
        <v>1</v>
      </c>
    </row>
    <row r="5" spans="1:16384" x14ac:dyDescent="0.25">
      <c r="B5" s="3"/>
      <c r="D5" s="3"/>
      <c r="E5" s="3"/>
    </row>
    <row r="6" spans="1:16384" x14ac:dyDescent="0.25">
      <c r="B6" s="3"/>
      <c r="D6" s="3"/>
      <c r="E6" s="3"/>
      <c r="H6" s="9" t="s">
        <v>6</v>
      </c>
    </row>
    <row r="7" spans="1:16384" ht="15.75" x14ac:dyDescent="0.25">
      <c r="A7" s="8"/>
      <c r="B7" s="8" t="s">
        <v>53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ht="15.75" thickBot="1" x14ac:dyDescent="0.3">
      <c r="C8" s="3"/>
      <c r="D8" s="3"/>
      <c r="E8" s="3"/>
      <c r="F8" s="3"/>
    </row>
    <row r="9" spans="1:16384" ht="30.75" customHeight="1" x14ac:dyDescent="0.25">
      <c r="B9" s="18" t="s">
        <v>7</v>
      </c>
      <c r="C9" s="15" t="s">
        <v>8</v>
      </c>
      <c r="D9" s="16" t="s">
        <v>9</v>
      </c>
      <c r="E9" s="14" t="s">
        <v>5</v>
      </c>
      <c r="F9"/>
    </row>
    <row r="10" spans="1:16384" ht="3" customHeight="1" x14ac:dyDescent="0.25">
      <c r="F10"/>
    </row>
    <row r="11" spans="1:16384" ht="24.95" customHeight="1" x14ac:dyDescent="0.25">
      <c r="B11" s="19" t="s">
        <v>49</v>
      </c>
      <c r="C11" s="41">
        <v>127739</v>
      </c>
      <c r="D11" s="42">
        <v>931</v>
      </c>
      <c r="E11" s="28">
        <f>D11/C11</f>
        <v>7.2882987967652791E-3</v>
      </c>
      <c r="F11"/>
      <c r="G11"/>
      <c r="H11"/>
      <c r="I11"/>
    </row>
    <row r="12" spans="1:16384" ht="24.95" customHeight="1" x14ac:dyDescent="0.25">
      <c r="B12" s="19" t="s">
        <v>50</v>
      </c>
      <c r="C12" s="11">
        <v>124168</v>
      </c>
      <c r="D12" s="42">
        <v>718</v>
      </c>
      <c r="E12" s="28">
        <f t="shared" ref="E12:E13" si="0">D12/C12</f>
        <v>5.7824882417370016E-3</v>
      </c>
      <c r="F12"/>
      <c r="G12"/>
      <c r="H12"/>
      <c r="I12"/>
    </row>
    <row r="13" spans="1:16384" s="13" customFormat="1" ht="24.95" customHeight="1" thickBot="1" x14ac:dyDescent="0.3">
      <c r="B13" s="17" t="s">
        <v>5</v>
      </c>
      <c r="C13" s="43">
        <f>SUM(C11:C12)</f>
        <v>251907</v>
      </c>
      <c r="D13" s="44">
        <f>D11+D12</f>
        <v>1649</v>
      </c>
      <c r="E13" s="21">
        <f t="shared" si="0"/>
        <v>6.5460666039451072E-3</v>
      </c>
      <c r="F13"/>
      <c r="G13"/>
      <c r="H13"/>
      <c r="I13"/>
    </row>
    <row r="14" spans="1:16384" x14ac:dyDescent="0.25">
      <c r="B14" s="3"/>
      <c r="D14" s="3"/>
      <c r="E14" s="3"/>
      <c r="G14"/>
      <c r="H14"/>
      <c r="I14"/>
    </row>
    <row r="15" spans="1:16384" ht="4.5" customHeight="1" x14ac:dyDescent="0.25">
      <c r="C15" s="7"/>
    </row>
    <row r="16" spans="1:16384" x14ac:dyDescent="0.25">
      <c r="B16" s="6" t="s">
        <v>2</v>
      </c>
      <c r="C16" s="7"/>
    </row>
    <row r="17" spans="2:3" x14ac:dyDescent="0.25">
      <c r="B17" s="20" t="s">
        <v>57</v>
      </c>
      <c r="C17" s="7"/>
    </row>
    <row r="18" spans="2:3" x14ac:dyDescent="0.25">
      <c r="C18" s="7"/>
    </row>
    <row r="19" spans="2:3" x14ac:dyDescent="0.25">
      <c r="C19" s="7"/>
    </row>
    <row r="20" spans="2:3" x14ac:dyDescent="0.25">
      <c r="C20" s="7"/>
    </row>
    <row r="21" spans="2:3" x14ac:dyDescent="0.25">
      <c r="C21" s="7"/>
    </row>
    <row r="22" spans="2:3" x14ac:dyDescent="0.25">
      <c r="C22" s="7"/>
    </row>
    <row r="23" spans="2:3" x14ac:dyDescent="0.25">
      <c r="C23" s="7"/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&amp;L&amp;D&amp;C&amp;A&amp;RPagina &amp;P van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8"/>
  <sheetViews>
    <sheetView showGridLines="0" showRowColHeaders="0" tabSelected="1" topLeftCell="A15" zoomScaleNormal="100" workbookViewId="0">
      <selection activeCell="H22" sqref="H22"/>
    </sheetView>
  </sheetViews>
  <sheetFormatPr defaultRowHeight="15" x14ac:dyDescent="0.25"/>
  <cols>
    <col min="1" max="1" width="3.85546875" style="1" customWidth="1"/>
    <col min="2" max="2" width="24.5703125" style="1" customWidth="1"/>
    <col min="3" max="7" width="18.7109375" style="1" customWidth="1"/>
    <col min="8" max="13" width="14.7109375" style="1" customWidth="1"/>
    <col min="14" max="16384" width="9.140625" style="1"/>
  </cols>
  <sheetData>
    <row r="1" spans="1:16384" ht="4.5" customHeight="1" x14ac:dyDescent="0.25">
      <c r="B1" s="2"/>
    </row>
    <row r="2" spans="1:16384" x14ac:dyDescent="0.25">
      <c r="B2" s="3"/>
      <c r="D2" s="3"/>
      <c r="E2" s="3"/>
      <c r="F2" s="3"/>
    </row>
    <row r="3" spans="1:16384" ht="27.75" x14ac:dyDescent="0.4">
      <c r="B3" s="3"/>
      <c r="D3" s="3"/>
      <c r="E3" s="3"/>
      <c r="H3" s="4" t="s">
        <v>0</v>
      </c>
    </row>
    <row r="4" spans="1:16384" x14ac:dyDescent="0.25">
      <c r="B4" s="3"/>
      <c r="D4" s="3"/>
      <c r="E4" s="3"/>
      <c r="H4" s="5" t="s">
        <v>1</v>
      </c>
    </row>
    <row r="5" spans="1:16384" x14ac:dyDescent="0.25">
      <c r="B5" s="3"/>
      <c r="D5" s="3"/>
      <c r="E5" s="3"/>
    </row>
    <row r="6" spans="1:16384" x14ac:dyDescent="0.25">
      <c r="B6" s="3"/>
      <c r="D6" s="3"/>
      <c r="E6" s="3"/>
      <c r="H6" s="9" t="s">
        <v>6</v>
      </c>
    </row>
    <row r="7" spans="1:16384" ht="15.75" x14ac:dyDescent="0.25">
      <c r="A7" s="8"/>
      <c r="B7" s="8" t="s">
        <v>53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ht="15.75" thickBot="1" x14ac:dyDescent="0.3">
      <c r="C8" s="3"/>
      <c r="D8" s="3"/>
      <c r="E8" s="3"/>
      <c r="F8" s="3"/>
    </row>
    <row r="9" spans="1:16384" ht="30.75" customHeight="1" x14ac:dyDescent="0.25">
      <c r="B9" s="18" t="s">
        <v>7</v>
      </c>
      <c r="C9" s="15" t="s">
        <v>8</v>
      </c>
      <c r="D9" s="16" t="s">
        <v>9</v>
      </c>
      <c r="E9" s="14" t="s">
        <v>5</v>
      </c>
    </row>
    <row r="10" spans="1:16384" ht="3" customHeight="1" x14ac:dyDescent="0.25"/>
    <row r="11" spans="1:16384" ht="24.95" customHeight="1" x14ac:dyDescent="0.25">
      <c r="B11" s="19" t="s">
        <v>51</v>
      </c>
      <c r="C11" s="10">
        <v>22657</v>
      </c>
      <c r="D11" s="11">
        <v>518</v>
      </c>
      <c r="E11" s="28">
        <f>D11/C11</f>
        <v>2.2862691441938473E-2</v>
      </c>
    </row>
    <row r="12" spans="1:16384" ht="24.95" customHeight="1" x14ac:dyDescent="0.25">
      <c r="B12" s="32">
        <v>1998</v>
      </c>
      <c r="C12" s="10">
        <v>19016</v>
      </c>
      <c r="D12" s="11">
        <v>339</v>
      </c>
      <c r="E12" s="28">
        <f t="shared" ref="E12:E24" si="0">D12/C12</f>
        <v>1.7827092974337402E-2</v>
      </c>
    </row>
    <row r="13" spans="1:16384" ht="24.95" customHeight="1" x14ac:dyDescent="0.25">
      <c r="B13" s="32">
        <v>1999</v>
      </c>
      <c r="C13" s="10">
        <v>19374</v>
      </c>
      <c r="D13" s="11">
        <v>286</v>
      </c>
      <c r="E13" s="28">
        <f t="shared" si="0"/>
        <v>1.4762052234954063E-2</v>
      </c>
    </row>
    <row r="14" spans="1:16384" ht="24.95" customHeight="1" x14ac:dyDescent="0.25">
      <c r="B14" s="32">
        <v>2000</v>
      </c>
      <c r="C14" s="10">
        <v>19717</v>
      </c>
      <c r="D14" s="11">
        <v>177</v>
      </c>
      <c r="E14" s="28">
        <f t="shared" si="0"/>
        <v>8.9770249023685151E-3</v>
      </c>
    </row>
    <row r="15" spans="1:16384" ht="24.95" customHeight="1" x14ac:dyDescent="0.25">
      <c r="B15" s="32">
        <v>2001</v>
      </c>
      <c r="C15" s="10">
        <v>19645</v>
      </c>
      <c r="D15" s="11">
        <v>91</v>
      </c>
      <c r="E15" s="28">
        <f t="shared" si="0"/>
        <v>4.6322219394247903E-3</v>
      </c>
    </row>
    <row r="16" spans="1:16384" ht="24.95" customHeight="1" x14ac:dyDescent="0.25">
      <c r="B16" s="32">
        <v>2002</v>
      </c>
      <c r="C16" s="10">
        <v>19372</v>
      </c>
      <c r="D16" s="11">
        <v>57</v>
      </c>
      <c r="E16" s="28">
        <f t="shared" si="0"/>
        <v>2.9423910799091474E-3</v>
      </c>
    </row>
    <row r="17" spans="2:8" ht="24.95" customHeight="1" x14ac:dyDescent="0.25">
      <c r="B17" s="32">
        <v>2003</v>
      </c>
      <c r="C17" s="10">
        <v>19289</v>
      </c>
      <c r="D17" s="11">
        <v>30</v>
      </c>
      <c r="E17" s="28">
        <f t="shared" si="0"/>
        <v>1.5552905801233864E-3</v>
      </c>
    </row>
    <row r="18" spans="2:8" ht="24.95" customHeight="1" x14ac:dyDescent="0.25">
      <c r="B18" s="32">
        <v>2004</v>
      </c>
      <c r="C18" s="10">
        <v>19232</v>
      </c>
      <c r="D18" s="11">
        <v>20</v>
      </c>
      <c r="E18" s="28">
        <f t="shared" si="0"/>
        <v>1.0399334442595673E-3</v>
      </c>
    </row>
    <row r="19" spans="2:8" ht="24.95" customHeight="1" x14ac:dyDescent="0.25">
      <c r="B19" s="32">
        <v>2005</v>
      </c>
      <c r="C19" s="10">
        <v>19097</v>
      </c>
      <c r="D19" s="11">
        <v>25</v>
      </c>
      <c r="E19" s="28">
        <f t="shared" si="0"/>
        <v>1.3091061423260199E-3</v>
      </c>
    </row>
    <row r="20" spans="2:8" ht="24.95" customHeight="1" x14ac:dyDescent="0.25">
      <c r="B20" s="32">
        <v>2006</v>
      </c>
      <c r="C20" s="10">
        <v>19222</v>
      </c>
      <c r="D20" s="11">
        <v>25</v>
      </c>
      <c r="E20" s="28">
        <f t="shared" si="0"/>
        <v>1.3005930704401206E-3</v>
      </c>
    </row>
    <row r="21" spans="2:8" ht="24.95" customHeight="1" x14ac:dyDescent="0.25">
      <c r="B21" s="32">
        <v>2007</v>
      </c>
      <c r="C21" s="10">
        <v>19094</v>
      </c>
      <c r="D21" s="11">
        <v>24</v>
      </c>
      <c r="E21" s="28">
        <f t="shared" si="0"/>
        <v>1.2569393526762334E-3</v>
      </c>
    </row>
    <row r="22" spans="2:8" ht="24.95" customHeight="1" x14ac:dyDescent="0.25">
      <c r="B22" s="32">
        <v>2008</v>
      </c>
      <c r="C22" s="10">
        <v>19045</v>
      </c>
      <c r="D22" s="11">
        <v>34</v>
      </c>
      <c r="E22" s="28">
        <f t="shared" si="0"/>
        <v>1.7852454712522971E-3</v>
      </c>
    </row>
    <row r="23" spans="2:8" ht="24.95" customHeight="1" x14ac:dyDescent="0.25">
      <c r="B23" s="32">
        <v>2009</v>
      </c>
      <c r="C23" s="10">
        <v>16986</v>
      </c>
      <c r="D23" s="11">
        <v>23</v>
      </c>
      <c r="E23" s="28">
        <f t="shared" si="0"/>
        <v>1.3540562816437066E-3</v>
      </c>
    </row>
    <row r="24" spans="2:8" ht="24.95" customHeight="1" thickBot="1" x14ac:dyDescent="0.3">
      <c r="B24" s="19" t="s">
        <v>52</v>
      </c>
      <c r="C24" s="10">
        <v>161</v>
      </c>
      <c r="D24" s="11">
        <v>0</v>
      </c>
      <c r="E24" s="28">
        <f t="shared" si="0"/>
        <v>0</v>
      </c>
    </row>
    <row r="25" spans="2:8" s="13" customFormat="1" ht="24.95" customHeight="1" thickBot="1" x14ac:dyDescent="0.3">
      <c r="B25" s="25" t="s">
        <v>5</v>
      </c>
      <c r="C25" s="26">
        <f>SUM(C11:C24)</f>
        <v>251907</v>
      </c>
      <c r="D25" s="27">
        <f>SUM(D11:D24)</f>
        <v>1649</v>
      </c>
      <c r="E25" s="30">
        <f>D25/C25</f>
        <v>6.5460666039451072E-3</v>
      </c>
      <c r="F25" s="1"/>
    </row>
    <row r="26" spans="2:8" ht="4.5" customHeight="1" x14ac:dyDescent="0.25">
      <c r="B26" s="3"/>
      <c r="D26" s="3"/>
      <c r="E26" s="3"/>
      <c r="H26" s="9"/>
    </row>
    <row r="27" spans="2:8" x14ac:dyDescent="0.25">
      <c r="B27" s="6" t="s">
        <v>2</v>
      </c>
      <c r="C27" s="20"/>
    </row>
    <row r="28" spans="2:8" x14ac:dyDescent="0.25">
      <c r="B28" s="20" t="s">
        <v>57</v>
      </c>
      <c r="C28" s="20"/>
    </row>
    <row r="29" spans="2:8" x14ac:dyDescent="0.25">
      <c r="B29" s="31"/>
      <c r="C29" s="20"/>
    </row>
    <row r="30" spans="2:8" x14ac:dyDescent="0.25">
      <c r="B30" s="31"/>
    </row>
    <row r="31" spans="2:8" x14ac:dyDescent="0.25">
      <c r="B31" s="31"/>
    </row>
    <row r="32" spans="2:8" x14ac:dyDescent="0.25">
      <c r="B32" s="31"/>
    </row>
    <row r="33" spans="2:2" x14ac:dyDescent="0.25">
      <c r="B33" s="31"/>
    </row>
    <row r="34" spans="2:2" x14ac:dyDescent="0.25">
      <c r="B34" s="31"/>
    </row>
    <row r="35" spans="2:2" x14ac:dyDescent="0.25">
      <c r="B35" s="31"/>
    </row>
    <row r="36" spans="2:2" x14ac:dyDescent="0.25">
      <c r="B36" s="31"/>
    </row>
    <row r="37" spans="2:2" x14ac:dyDescent="0.25">
      <c r="B37" s="31"/>
    </row>
    <row r="38" spans="2:2" x14ac:dyDescent="0.25">
      <c r="B38" s="31"/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&amp;L&amp;D&amp;C&amp;A&amp;RPagina &amp;P van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311D1693-F417-41DB-9003-1D695A933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C6A718-36C8-41C8-B284-706194FDDA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4D60F7-52A5-4374-9F13-64A726FA5B9E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6ffceed-4e85-47c5-aca9-bfee952fba44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Onderwijsniveau</vt:lpstr>
      <vt:lpstr>Provincie</vt:lpstr>
      <vt:lpstr>Centrumsteden</vt:lpstr>
      <vt:lpstr>Geslacht</vt:lpstr>
      <vt:lpstr>Leeftijd</vt:lpstr>
      <vt:lpstr>Centrumsteden!Afdrukbereik</vt:lpstr>
      <vt:lpstr>Geslacht!Afdrukbereik</vt:lpstr>
      <vt:lpstr>Leeftijd!Afdrukbereik</vt:lpstr>
      <vt:lpstr>Onderwijsniveau!Afdrukbereik</vt:lpstr>
      <vt:lpstr>Provincie!Afdrukbereik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Tytgat, Caroline</cp:lastModifiedBy>
  <cp:lastPrinted>2017-11-23T07:27:02Z</cp:lastPrinted>
  <dcterms:created xsi:type="dcterms:W3CDTF">2015-03-12T12:24:58Z</dcterms:created>
  <dcterms:modified xsi:type="dcterms:W3CDTF">2017-11-23T07:27:10Z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