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551 - 600\"/>
    </mc:Choice>
  </mc:AlternateContent>
  <bookViews>
    <workbookView xWindow="480" yWindow="300" windowWidth="14355" windowHeight="3420"/>
  </bookViews>
  <sheets>
    <sheet name="Overzicht " sheetId="4" r:id="rId1"/>
  </sheets>
  <definedNames>
    <definedName name="_xlnm.Print_Area" localSheetId="0">'Overzicht '!$A$1:$J$64</definedName>
  </definedNames>
  <calcPr calcId="171027"/>
</workbook>
</file>

<file path=xl/calcChain.xml><?xml version="1.0" encoding="utf-8"?>
<calcChain xmlns="http://schemas.openxmlformats.org/spreadsheetml/2006/main">
  <c r="I46" i="4" l="1"/>
  <c r="J41" i="4" l="1"/>
  <c r="J40" i="4"/>
  <c r="J38" i="4"/>
  <c r="J37" i="4"/>
  <c r="G40" i="4"/>
  <c r="G37" i="4"/>
  <c r="J56" i="4"/>
  <c r="J54" i="4"/>
  <c r="J53" i="4"/>
  <c r="J52" i="4"/>
  <c r="J50" i="4"/>
  <c r="J49" i="4"/>
  <c r="J48" i="4"/>
  <c r="J46" i="4"/>
  <c r="J45" i="4"/>
  <c r="J44" i="4"/>
  <c r="J42" i="4"/>
  <c r="F38" i="4"/>
  <c r="H56" i="4" l="1"/>
  <c r="G56" i="4"/>
  <c r="F56" i="4"/>
  <c r="C56" i="4"/>
  <c r="B56" i="4"/>
  <c r="H54" i="4"/>
  <c r="G54" i="4"/>
  <c r="F54" i="4"/>
  <c r="C54" i="4"/>
  <c r="B54" i="4"/>
  <c r="I53" i="4"/>
  <c r="H53" i="4"/>
  <c r="G53" i="4"/>
  <c r="F53" i="4"/>
  <c r="C53" i="4"/>
  <c r="B53" i="4"/>
  <c r="H52" i="4"/>
  <c r="G52" i="4"/>
  <c r="F52" i="4"/>
  <c r="C52" i="4"/>
  <c r="B52" i="4"/>
  <c r="I50" i="4"/>
  <c r="H50" i="4"/>
  <c r="G50" i="4"/>
  <c r="F50" i="4"/>
  <c r="C50" i="4"/>
  <c r="B50" i="4"/>
  <c r="I49" i="4"/>
  <c r="H49" i="4"/>
  <c r="G49" i="4"/>
  <c r="F49" i="4"/>
  <c r="C49" i="4"/>
  <c r="B49" i="4"/>
  <c r="H48" i="4"/>
  <c r="G48" i="4"/>
  <c r="F48" i="4"/>
  <c r="C48" i="4"/>
  <c r="B48" i="4"/>
  <c r="H46" i="4"/>
  <c r="G46" i="4"/>
  <c r="F46" i="4"/>
  <c r="C46" i="4"/>
  <c r="B46" i="4"/>
  <c r="I45" i="4"/>
  <c r="H45" i="4"/>
  <c r="G45" i="4"/>
  <c r="F45" i="4"/>
  <c r="C45" i="4"/>
  <c r="B45" i="4"/>
  <c r="H44" i="4"/>
  <c r="G44" i="4"/>
  <c r="F44" i="4"/>
  <c r="C44" i="4"/>
  <c r="B44" i="4"/>
  <c r="I42" i="4"/>
  <c r="H42" i="4"/>
  <c r="G42" i="4"/>
  <c r="F42" i="4"/>
  <c r="C42" i="4"/>
  <c r="B42" i="4"/>
  <c r="I41" i="4"/>
  <c r="H41" i="4"/>
  <c r="G41" i="4"/>
  <c r="F41" i="4"/>
  <c r="C41" i="4"/>
  <c r="B41" i="4"/>
  <c r="H40" i="4"/>
  <c r="F40" i="4"/>
  <c r="C40" i="4"/>
  <c r="B40" i="4"/>
  <c r="H38" i="4"/>
  <c r="G38" i="4"/>
  <c r="C38" i="4"/>
  <c r="B38" i="4"/>
  <c r="I37" i="4"/>
  <c r="H37" i="4"/>
  <c r="F37" i="4"/>
  <c r="B37" i="4"/>
  <c r="C37" i="4"/>
</calcChain>
</file>

<file path=xl/sharedStrings.xml><?xml version="1.0" encoding="utf-8"?>
<sst xmlns="http://schemas.openxmlformats.org/spreadsheetml/2006/main" count="199" uniqueCount="29">
  <si>
    <t xml:space="preserve">/GEGEVENSBEHEER </t>
  </si>
  <si>
    <t>Afdeling School- en Studietoelagen</t>
  </si>
  <si>
    <t>Bron:</t>
  </si>
  <si>
    <t>Opmerkingen:</t>
  </si>
  <si>
    <t>Aantal
goedkeuringen</t>
  </si>
  <si>
    <t>Gemiddelde
toelage</t>
  </si>
  <si>
    <t>Toegekend
bedrag</t>
  </si>
  <si>
    <t>Totaal aantal
afwijzingen</t>
  </si>
  <si>
    <r>
      <rPr>
        <vertAlign val="superscript"/>
        <sz val="10"/>
        <color theme="1"/>
        <rFont val="Calibri"/>
        <family val="2"/>
        <scheme val="minor"/>
      </rPr>
      <t>(*)</t>
    </r>
    <r>
      <rPr>
        <sz val="10"/>
        <color theme="1"/>
        <rFont val="Calibri"/>
        <family val="2"/>
        <scheme val="minor"/>
      </rPr>
      <t xml:space="preserve">   Aanvraagjaar 2015-2016 nog in behandeling</t>
    </r>
  </si>
  <si>
    <t>Aanvraagjaar 2011-2012</t>
  </si>
  <si>
    <t>Franstalige Gemeenschap</t>
  </si>
  <si>
    <t>Duitstalige Gemeenschap</t>
  </si>
  <si>
    <t>Aanvraagjaar 2012-2013</t>
  </si>
  <si>
    <t>Aanvraagjaar 2013-2014</t>
  </si>
  <si>
    <t>Aanvraagjaar 2014-2015</t>
  </si>
  <si>
    <t># afwijzingen financieel</t>
  </si>
  <si>
    <t># afwijzingen pedagogisch</t>
  </si>
  <si>
    <t># afwijzingen nationaliteit</t>
  </si>
  <si>
    <t xml:space="preserve">  -&gt; reden van afwijzing</t>
  </si>
  <si>
    <t>Per aanvraagaar // Gemeenschap</t>
  </si>
  <si>
    <t>Antwoord SV 569</t>
  </si>
  <si>
    <r>
      <t>Studietoelagen  -  Hoger onderwijs</t>
    </r>
    <r>
      <rPr>
        <b/>
        <sz val="12"/>
        <color rgb="FFFF0000"/>
        <rFont val="FlandersArtSerif-Regular"/>
      </rPr>
      <t xml:space="preserve"> </t>
    </r>
    <r>
      <rPr>
        <b/>
        <u/>
        <sz val="12"/>
        <color rgb="FFFF0000"/>
        <rFont val="FlandersArtSerif-Regular"/>
      </rPr>
      <t>binnen</t>
    </r>
    <r>
      <rPr>
        <b/>
        <sz val="12"/>
        <color theme="1"/>
        <rFont val="FlandersArtSerif-Regular"/>
      </rPr>
      <t xml:space="preserve"> de Europese Hogeronderwijsruimte (EHOR)</t>
    </r>
  </si>
  <si>
    <t>Buitenland (binnen EHOR &lt;&gt; België)</t>
  </si>
  <si>
    <r>
      <t xml:space="preserve">Aanvraagjaar 2015-2016 </t>
    </r>
    <r>
      <rPr>
        <b/>
        <vertAlign val="superscript"/>
        <sz val="9"/>
        <color theme="1"/>
        <rFont val="Calibri"/>
        <family val="2"/>
      </rPr>
      <t>(*)</t>
    </r>
  </si>
  <si>
    <t>-</t>
  </si>
  <si>
    <t>Afkeurings-percentage</t>
  </si>
  <si>
    <r>
      <rPr>
        <vertAlign val="superscript"/>
        <sz val="10"/>
        <color theme="1"/>
        <rFont val="Calibri"/>
        <family val="2"/>
        <scheme val="minor"/>
      </rPr>
      <t>(**)</t>
    </r>
    <r>
      <rPr>
        <sz val="10"/>
        <color theme="1"/>
        <rFont val="Calibri"/>
        <family val="2"/>
        <scheme val="minor"/>
      </rPr>
      <t xml:space="preserve">  Geen controle op meerdere inschrijvingen, slechts 1 inschrijving wordt per kandidaat weergegeven.</t>
    </r>
  </si>
  <si>
    <t>afdeling School- en Studietoelagen - stand van zaken 26 juni 2017</t>
  </si>
  <si>
    <r>
      <t>Aantal
aanvragen</t>
    </r>
    <r>
      <rPr>
        <b/>
        <vertAlign val="superscript"/>
        <sz val="10"/>
        <color theme="1"/>
        <rFont val="Calibri"/>
        <family val="2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</si>
</sst>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FlandersArtSerif-Regular"/>
    </font>
    <font>
      <i/>
      <sz val="11"/>
      <color theme="3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b/>
      <sz val="12"/>
      <color rgb="FFFF0000"/>
      <name val="FlandersArtSerif-Regular"/>
    </font>
    <font>
      <b/>
      <u/>
      <sz val="12"/>
      <color rgb="FFFF0000"/>
      <name val="FlandersArtSerif-Regular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rgb="FFA6A6A6"/>
      </left>
      <right style="medium">
        <color rgb="FFA6A6A6"/>
      </right>
      <top/>
      <bottom style="thin">
        <color rgb="FFA6A6A6"/>
      </bottom>
      <diagonal/>
    </border>
    <border>
      <left style="dotted">
        <color rgb="FFA6A6A6"/>
      </left>
      <right/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dotted">
        <color rgb="FFA6A6A6"/>
      </top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dotted">
        <color rgb="FFA6A6A6"/>
      </left>
      <right/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/>
      <top style="thin">
        <color rgb="FFA6A6A6"/>
      </top>
      <bottom style="thin">
        <color rgb="FFA6A6A6"/>
      </bottom>
      <diagonal/>
    </border>
    <border>
      <left style="dotted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/>
      <top style="dotted">
        <color rgb="FFA6A6A6"/>
      </top>
      <bottom style="thin">
        <color rgb="FFA6A6A6"/>
      </bottom>
      <diagonal/>
    </border>
    <border>
      <left style="medium">
        <color rgb="FFA6A6A6"/>
      </left>
      <right/>
      <top style="thin">
        <color rgb="FFA6A6A6"/>
      </top>
      <bottom style="thin">
        <color rgb="FFA6A6A6"/>
      </bottom>
      <diagonal/>
    </border>
    <border>
      <left style="medium">
        <color rgb="FFA6A6A6"/>
      </left>
      <right/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/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dotted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 style="thin">
        <color rgb="FFA6A6A6"/>
      </bottom>
      <diagonal/>
    </border>
    <border>
      <left style="dotted">
        <color rgb="FFA6A6A6"/>
      </left>
      <right style="dotted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 style="dotted">
        <color rgb="FFA6A6A6"/>
      </top>
      <bottom style="thin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otted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 style="thin">
        <color rgb="FFA6A6A6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 applyFill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0" xfId="0" applyBorder="1"/>
    <xf numFmtId="0" fontId="2" fillId="3" borderId="10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3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3" fontId="2" fillId="3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 wrapText="1"/>
    </xf>
    <xf numFmtId="9" fontId="2" fillId="3" borderId="17" xfId="1" applyFont="1" applyFill="1" applyBorder="1" applyAlignment="1">
      <alignment horizontal="center" vertical="center" wrapText="1"/>
    </xf>
    <xf numFmtId="9" fontId="9" fillId="0" borderId="18" xfId="1" applyFont="1" applyBorder="1" applyAlignment="1">
      <alignment horizontal="center" vertical="center" wrapText="1"/>
    </xf>
    <xf numFmtId="9" fontId="2" fillId="3" borderId="23" xfId="1" applyFont="1" applyFill="1" applyBorder="1" applyAlignment="1">
      <alignment horizontal="center" vertical="center" wrapText="1"/>
    </xf>
    <xf numFmtId="9" fontId="9" fillId="0" borderId="24" xfId="1" applyFont="1" applyBorder="1" applyAlignment="1">
      <alignment horizontal="center" vertical="center" wrapText="1"/>
    </xf>
    <xf numFmtId="9" fontId="9" fillId="0" borderId="8" xfId="1" applyFont="1" applyBorder="1" applyAlignment="1">
      <alignment horizontal="center" vertical="center" wrapText="1"/>
    </xf>
    <xf numFmtId="9" fontId="9" fillId="0" borderId="8" xfId="1" applyNumberFormat="1" applyFont="1" applyBorder="1" applyAlignment="1">
      <alignment horizontal="center" vertical="center" wrapText="1"/>
    </xf>
    <xf numFmtId="9" fontId="2" fillId="3" borderId="11" xfId="1" applyFont="1" applyFill="1" applyBorder="1" applyAlignment="1">
      <alignment horizontal="center" vertical="center" wrapText="1"/>
    </xf>
    <xf numFmtId="9" fontId="9" fillId="0" borderId="19" xfId="1" applyFont="1" applyBorder="1" applyAlignment="1">
      <alignment horizontal="center" vertical="center" wrapText="1"/>
    </xf>
    <xf numFmtId="9" fontId="9" fillId="0" borderId="26" xfId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2" fillId="3" borderId="12" xfId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9" fontId="9" fillId="0" borderId="14" xfId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165" fontId="0" fillId="0" borderId="0" xfId="1" applyNumberFormat="1" applyFont="1" applyBorder="1"/>
    <xf numFmtId="9" fontId="2" fillId="3" borderId="10" xfId="1" applyFont="1" applyFill="1" applyBorder="1" applyAlignment="1">
      <alignment horizontal="center" vertical="center" wrapText="1"/>
    </xf>
    <xf numFmtId="9" fontId="9" fillId="0" borderId="7" xfId="1" applyFont="1" applyBorder="1" applyAlignment="1">
      <alignment horizontal="center" vertical="center" wrapText="1"/>
    </xf>
    <xf numFmtId="9" fontId="9" fillId="0" borderId="25" xfId="1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1</xdr:col>
      <xdr:colOff>38100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L64"/>
  <sheetViews>
    <sheetView showGridLines="0" tabSelected="1" zoomScaleNormal="100" workbookViewId="0">
      <selection activeCell="M16" sqref="M16"/>
    </sheetView>
  </sheetViews>
  <sheetFormatPr defaultRowHeight="15" x14ac:dyDescent="0.25"/>
  <cols>
    <col min="1" max="1" width="33.42578125" customWidth="1"/>
    <col min="2" max="3" width="17.7109375" customWidth="1"/>
    <col min="4" max="4" width="17.7109375" style="1" customWidth="1"/>
    <col min="5" max="6" width="17.7109375" customWidth="1"/>
    <col min="7" max="10" width="13.7109375" customWidth="1"/>
    <col min="11" max="13" width="17.7109375" customWidth="1"/>
  </cols>
  <sheetData>
    <row r="1" spans="1:12" ht="4.5" customHeight="1" x14ac:dyDescent="0.25">
      <c r="A1" s="2"/>
    </row>
    <row r="2" spans="1:12" s="1" customFormat="1" x14ac:dyDescent="0.25">
      <c r="A2" s="3"/>
      <c r="B2" s="3"/>
      <c r="C2" s="3"/>
      <c r="D2" s="3"/>
    </row>
    <row r="3" spans="1:12" s="1" customFormat="1" ht="27.75" x14ac:dyDescent="0.4">
      <c r="A3" s="3"/>
      <c r="B3" s="3"/>
      <c r="C3" s="3"/>
      <c r="D3" s="3"/>
      <c r="J3" s="4" t="s">
        <v>0</v>
      </c>
    </row>
    <row r="4" spans="1:12" s="1" customFormat="1" x14ac:dyDescent="0.25">
      <c r="A4" s="3"/>
      <c r="B4" s="3"/>
      <c r="C4" s="3"/>
      <c r="D4" s="3"/>
      <c r="H4"/>
      <c r="J4" s="5" t="s">
        <v>1</v>
      </c>
    </row>
    <row r="5" spans="1:12" s="1" customFormat="1" x14ac:dyDescent="0.25">
      <c r="A5" s="3"/>
      <c r="B5" s="3"/>
      <c r="C5" s="3"/>
      <c r="D5" s="3"/>
      <c r="H5"/>
    </row>
    <row r="6" spans="1:12" s="1" customFormat="1" x14ac:dyDescent="0.25">
      <c r="A6" s="3"/>
      <c r="B6" s="3"/>
      <c r="C6" s="3"/>
      <c r="D6" s="3"/>
    </row>
    <row r="7" spans="1:12" ht="15.75" x14ac:dyDescent="0.25">
      <c r="A7" s="10" t="s">
        <v>21</v>
      </c>
      <c r="J7" s="18" t="s">
        <v>20</v>
      </c>
    </row>
    <row r="9" spans="1:12" s="1" customFormat="1" ht="19.5" customHeight="1" thickBot="1" x14ac:dyDescent="0.3">
      <c r="G9" s="27" t="s">
        <v>18</v>
      </c>
    </row>
    <row r="10" spans="1:12" s="1" customFormat="1" ht="15" customHeight="1" x14ac:dyDescent="0.25">
      <c r="A10" s="63" t="s">
        <v>19</v>
      </c>
      <c r="B10" s="65" t="s">
        <v>28</v>
      </c>
      <c r="C10" s="67" t="s">
        <v>4</v>
      </c>
      <c r="D10" s="61" t="s">
        <v>6</v>
      </c>
      <c r="E10" s="61" t="s">
        <v>5</v>
      </c>
      <c r="F10" s="61" t="s">
        <v>7</v>
      </c>
      <c r="G10" s="59" t="s">
        <v>15</v>
      </c>
      <c r="H10" s="55" t="s">
        <v>16</v>
      </c>
      <c r="I10" s="57" t="s">
        <v>17</v>
      </c>
    </row>
    <row r="11" spans="1:12" s="1" customFormat="1" x14ac:dyDescent="0.25">
      <c r="A11" s="64"/>
      <c r="B11" s="66"/>
      <c r="C11" s="68"/>
      <c r="D11" s="62"/>
      <c r="E11" s="62"/>
      <c r="F11" s="62"/>
      <c r="G11" s="60"/>
      <c r="H11" s="56"/>
      <c r="I11" s="58"/>
    </row>
    <row r="12" spans="1:12" s="12" customFormat="1" x14ac:dyDescent="0.25">
      <c r="A12" s="13" t="s">
        <v>9</v>
      </c>
      <c r="B12" s="24">
        <v>757</v>
      </c>
      <c r="C12" s="28">
        <v>583</v>
      </c>
      <c r="D12" s="15">
        <v>1392832.6600000011</v>
      </c>
      <c r="E12" s="15">
        <v>2389.0783190394532</v>
      </c>
      <c r="F12" s="14">
        <v>127</v>
      </c>
      <c r="G12" s="24">
        <v>26</v>
      </c>
      <c r="H12" s="14">
        <v>101</v>
      </c>
      <c r="I12" s="21">
        <v>0</v>
      </c>
      <c r="K12" s="48"/>
      <c r="L12" s="49"/>
    </row>
    <row r="13" spans="1:12" s="12" customFormat="1" x14ac:dyDescent="0.25">
      <c r="A13" s="11" t="s">
        <v>10</v>
      </c>
      <c r="B13" s="25">
        <v>303</v>
      </c>
      <c r="C13" s="29">
        <v>221</v>
      </c>
      <c r="D13" s="17">
        <v>453767.84000000061</v>
      </c>
      <c r="E13" s="17">
        <v>2053.2481447963828</v>
      </c>
      <c r="F13" s="16">
        <v>59</v>
      </c>
      <c r="G13" s="25">
        <v>5</v>
      </c>
      <c r="H13" s="16">
        <v>54</v>
      </c>
      <c r="I13" s="22" t="s">
        <v>24</v>
      </c>
      <c r="K13" s="48"/>
      <c r="L13" s="49"/>
    </row>
    <row r="14" spans="1:12" s="12" customFormat="1" x14ac:dyDescent="0.25">
      <c r="A14" s="11" t="s">
        <v>11</v>
      </c>
      <c r="B14" s="25" t="s">
        <v>24</v>
      </c>
      <c r="C14" s="29" t="s">
        <v>24</v>
      </c>
      <c r="D14" s="17" t="s">
        <v>24</v>
      </c>
      <c r="E14" s="17" t="s">
        <v>24</v>
      </c>
      <c r="F14" s="16" t="s">
        <v>24</v>
      </c>
      <c r="G14" s="25" t="s">
        <v>24</v>
      </c>
      <c r="H14" s="16" t="s">
        <v>24</v>
      </c>
      <c r="I14" s="22" t="s">
        <v>24</v>
      </c>
      <c r="K14" s="48"/>
      <c r="L14" s="49"/>
    </row>
    <row r="15" spans="1:12" s="12" customFormat="1" x14ac:dyDescent="0.25">
      <c r="A15" s="11" t="s">
        <v>22</v>
      </c>
      <c r="B15" s="25">
        <v>454</v>
      </c>
      <c r="C15" s="29">
        <v>362</v>
      </c>
      <c r="D15" s="17">
        <v>939064.82000000041</v>
      </c>
      <c r="E15" s="17">
        <v>2594.1017127071837</v>
      </c>
      <c r="F15" s="16">
        <v>68</v>
      </c>
      <c r="G15" s="25">
        <v>21</v>
      </c>
      <c r="H15" s="16">
        <v>47</v>
      </c>
      <c r="I15" s="22" t="s">
        <v>24</v>
      </c>
      <c r="K15" s="48"/>
      <c r="L15" s="49"/>
    </row>
    <row r="16" spans="1:12" s="12" customFormat="1" x14ac:dyDescent="0.25">
      <c r="A16" s="13" t="s">
        <v>12</v>
      </c>
      <c r="B16" s="24">
        <v>785</v>
      </c>
      <c r="C16" s="28">
        <v>587</v>
      </c>
      <c r="D16" s="15">
        <v>1413208.0699999984</v>
      </c>
      <c r="E16" s="15">
        <v>2407.5094889267434</v>
      </c>
      <c r="F16" s="14">
        <v>143</v>
      </c>
      <c r="G16" s="24">
        <v>25</v>
      </c>
      <c r="H16" s="14">
        <v>117</v>
      </c>
      <c r="I16" s="21">
        <v>1</v>
      </c>
      <c r="K16" s="48"/>
      <c r="L16" s="49"/>
    </row>
    <row r="17" spans="1:12" s="12" customFormat="1" x14ac:dyDescent="0.25">
      <c r="A17" s="11" t="s">
        <v>10</v>
      </c>
      <c r="B17" s="25">
        <v>341</v>
      </c>
      <c r="C17" s="29">
        <v>233</v>
      </c>
      <c r="D17" s="17">
        <v>499995.34999999963</v>
      </c>
      <c r="E17" s="17">
        <v>2145.9027896995694</v>
      </c>
      <c r="F17" s="16">
        <v>84</v>
      </c>
      <c r="G17" s="25">
        <v>6</v>
      </c>
      <c r="H17" s="16">
        <v>77</v>
      </c>
      <c r="I17" s="22">
        <v>1</v>
      </c>
      <c r="K17" s="48"/>
      <c r="L17" s="49"/>
    </row>
    <row r="18" spans="1:12" s="12" customFormat="1" x14ac:dyDescent="0.25">
      <c r="A18" s="11" t="s">
        <v>11</v>
      </c>
      <c r="B18" s="25" t="s">
        <v>24</v>
      </c>
      <c r="C18" s="29" t="s">
        <v>24</v>
      </c>
      <c r="D18" s="17" t="s">
        <v>24</v>
      </c>
      <c r="E18" s="17" t="s">
        <v>24</v>
      </c>
      <c r="F18" s="16" t="s">
        <v>24</v>
      </c>
      <c r="G18" s="25" t="s">
        <v>24</v>
      </c>
      <c r="H18" s="16" t="s">
        <v>24</v>
      </c>
      <c r="I18" s="22" t="s">
        <v>24</v>
      </c>
      <c r="K18" s="48"/>
      <c r="L18" s="49"/>
    </row>
    <row r="19" spans="1:12" s="12" customFormat="1" x14ac:dyDescent="0.25">
      <c r="A19" s="11" t="s">
        <v>22</v>
      </c>
      <c r="B19" s="25">
        <v>444</v>
      </c>
      <c r="C19" s="29">
        <v>354</v>
      </c>
      <c r="D19" s="17">
        <v>913212.71999999869</v>
      </c>
      <c r="E19" s="17">
        <v>2579.6969491525388</v>
      </c>
      <c r="F19" s="16">
        <v>59</v>
      </c>
      <c r="G19" s="25">
        <v>19</v>
      </c>
      <c r="H19" s="16">
        <v>40</v>
      </c>
      <c r="I19" s="22" t="s">
        <v>24</v>
      </c>
      <c r="K19" s="48"/>
      <c r="L19" s="49"/>
    </row>
    <row r="20" spans="1:12" s="12" customFormat="1" x14ac:dyDescent="0.25">
      <c r="A20" s="13" t="s">
        <v>13</v>
      </c>
      <c r="B20" s="24">
        <v>754</v>
      </c>
      <c r="C20" s="28">
        <v>561</v>
      </c>
      <c r="D20" s="15">
        <v>1409009.1699999997</v>
      </c>
      <c r="E20" s="15">
        <v>2511.6027985739747</v>
      </c>
      <c r="F20" s="14">
        <v>147</v>
      </c>
      <c r="G20" s="24">
        <v>25</v>
      </c>
      <c r="H20" s="14">
        <v>121</v>
      </c>
      <c r="I20" s="21">
        <v>1</v>
      </c>
      <c r="K20" s="48"/>
      <c r="L20" s="49"/>
    </row>
    <row r="21" spans="1:12" s="12" customFormat="1" x14ac:dyDescent="0.25">
      <c r="A21" s="11" t="s">
        <v>10</v>
      </c>
      <c r="B21" s="25">
        <v>339</v>
      </c>
      <c r="C21" s="29">
        <v>231</v>
      </c>
      <c r="D21" s="17">
        <v>523632.44999999943</v>
      </c>
      <c r="E21" s="17">
        <v>2266.8071428571402</v>
      </c>
      <c r="F21" s="16">
        <v>89</v>
      </c>
      <c r="G21" s="25">
        <v>5</v>
      </c>
      <c r="H21" s="16">
        <v>83</v>
      </c>
      <c r="I21" s="22">
        <v>1</v>
      </c>
      <c r="K21" s="48"/>
      <c r="L21" s="49"/>
    </row>
    <row r="22" spans="1:12" s="12" customFormat="1" x14ac:dyDescent="0.25">
      <c r="A22" s="11" t="s">
        <v>11</v>
      </c>
      <c r="B22" s="25" t="s">
        <v>24</v>
      </c>
      <c r="C22" s="29" t="s">
        <v>24</v>
      </c>
      <c r="D22" s="17" t="s">
        <v>24</v>
      </c>
      <c r="E22" s="17" t="s">
        <v>24</v>
      </c>
      <c r="F22" s="16" t="s">
        <v>24</v>
      </c>
      <c r="G22" s="25" t="s">
        <v>24</v>
      </c>
      <c r="H22" s="16" t="s">
        <v>24</v>
      </c>
      <c r="I22" s="22" t="s">
        <v>24</v>
      </c>
      <c r="K22" s="48"/>
      <c r="L22" s="49"/>
    </row>
    <row r="23" spans="1:12" s="12" customFormat="1" x14ac:dyDescent="0.25">
      <c r="A23" s="11" t="s">
        <v>22</v>
      </c>
      <c r="B23" s="25">
        <v>415</v>
      </c>
      <c r="C23" s="29">
        <v>330</v>
      </c>
      <c r="D23" s="17">
        <v>885376.72000000032</v>
      </c>
      <c r="E23" s="17">
        <v>2682.9597575757584</v>
      </c>
      <c r="F23" s="16">
        <v>58</v>
      </c>
      <c r="G23" s="25">
        <v>20</v>
      </c>
      <c r="H23" s="16">
        <v>38</v>
      </c>
      <c r="I23" s="22" t="s">
        <v>24</v>
      </c>
      <c r="K23" s="48"/>
      <c r="L23" s="49"/>
    </row>
    <row r="24" spans="1:12" s="12" customFormat="1" x14ac:dyDescent="0.25">
      <c r="A24" s="13" t="s">
        <v>14</v>
      </c>
      <c r="B24" s="24">
        <v>826</v>
      </c>
      <c r="C24" s="28">
        <v>635</v>
      </c>
      <c r="D24" s="15">
        <v>1636044.73</v>
      </c>
      <c r="E24" s="15">
        <v>2576.4483937007872</v>
      </c>
      <c r="F24" s="14">
        <v>163</v>
      </c>
      <c r="G24" s="24">
        <v>28</v>
      </c>
      <c r="H24" s="14">
        <v>133</v>
      </c>
      <c r="I24" s="21">
        <v>2</v>
      </c>
      <c r="K24" s="48"/>
      <c r="L24" s="49"/>
    </row>
    <row r="25" spans="1:12" s="12" customFormat="1" x14ac:dyDescent="0.25">
      <c r="A25" s="11" t="s">
        <v>10</v>
      </c>
      <c r="B25" s="25">
        <v>384</v>
      </c>
      <c r="C25" s="29">
        <v>252</v>
      </c>
      <c r="D25" s="17">
        <v>600585.5199999999</v>
      </c>
      <c r="E25" s="17">
        <v>2383.2758730158725</v>
      </c>
      <c r="F25" s="16">
        <v>110</v>
      </c>
      <c r="G25" s="25">
        <v>8</v>
      </c>
      <c r="H25" s="16">
        <v>100</v>
      </c>
      <c r="I25" s="22">
        <v>2</v>
      </c>
      <c r="K25" s="48"/>
      <c r="L25" s="49"/>
    </row>
    <row r="26" spans="1:12" s="12" customFormat="1" x14ac:dyDescent="0.25">
      <c r="A26" s="11" t="s">
        <v>11</v>
      </c>
      <c r="B26" s="25" t="s">
        <v>24</v>
      </c>
      <c r="C26" s="29" t="s">
        <v>24</v>
      </c>
      <c r="D26" s="17" t="s">
        <v>24</v>
      </c>
      <c r="E26" s="17" t="s">
        <v>24</v>
      </c>
      <c r="F26" s="16" t="s">
        <v>24</v>
      </c>
      <c r="G26" s="25" t="s">
        <v>24</v>
      </c>
      <c r="H26" s="16" t="s">
        <v>24</v>
      </c>
      <c r="I26" s="22" t="s">
        <v>24</v>
      </c>
      <c r="K26" s="48"/>
      <c r="L26" s="49"/>
    </row>
    <row r="27" spans="1:12" s="12" customFormat="1" x14ac:dyDescent="0.25">
      <c r="A27" s="11" t="s">
        <v>22</v>
      </c>
      <c r="B27" s="25">
        <v>442</v>
      </c>
      <c r="C27" s="29">
        <v>383</v>
      </c>
      <c r="D27" s="17">
        <v>1035459.2100000001</v>
      </c>
      <c r="E27" s="17">
        <v>2703.548851174935</v>
      </c>
      <c r="F27" s="16">
        <v>53</v>
      </c>
      <c r="G27" s="25">
        <v>20</v>
      </c>
      <c r="H27" s="16">
        <v>33</v>
      </c>
      <c r="I27" s="22" t="s">
        <v>24</v>
      </c>
      <c r="K27" s="48"/>
      <c r="L27" s="49"/>
    </row>
    <row r="28" spans="1:12" s="12" customFormat="1" x14ac:dyDescent="0.25">
      <c r="A28" s="13" t="s">
        <v>23</v>
      </c>
      <c r="B28" s="24">
        <v>750</v>
      </c>
      <c r="C28" s="28">
        <v>595</v>
      </c>
      <c r="D28" s="15">
        <v>1485330.8400000008</v>
      </c>
      <c r="E28" s="15">
        <v>2496.3543529411777</v>
      </c>
      <c r="F28" s="14">
        <v>118</v>
      </c>
      <c r="G28" s="24">
        <v>14</v>
      </c>
      <c r="H28" s="14">
        <v>104</v>
      </c>
      <c r="I28" s="21">
        <v>0</v>
      </c>
      <c r="K28" s="48"/>
      <c r="L28" s="49"/>
    </row>
    <row r="29" spans="1:12" s="12" customFormat="1" x14ac:dyDescent="0.25">
      <c r="A29" s="11" t="s">
        <v>10</v>
      </c>
      <c r="B29" s="25">
        <v>348</v>
      </c>
      <c r="C29" s="29">
        <v>250</v>
      </c>
      <c r="D29" s="17">
        <v>575315.26000000047</v>
      </c>
      <c r="E29" s="17">
        <v>2301.2610400000017</v>
      </c>
      <c r="F29" s="16">
        <v>80</v>
      </c>
      <c r="G29" s="25">
        <v>6</v>
      </c>
      <c r="H29" s="16">
        <v>74</v>
      </c>
      <c r="I29" s="22" t="s">
        <v>24</v>
      </c>
      <c r="K29" s="48"/>
      <c r="L29" s="49"/>
    </row>
    <row r="30" spans="1:12" s="12" customFormat="1" x14ac:dyDescent="0.25">
      <c r="A30" s="11" t="s">
        <v>11</v>
      </c>
      <c r="B30" s="25" t="s">
        <v>24</v>
      </c>
      <c r="C30" s="29" t="s">
        <v>24</v>
      </c>
      <c r="D30" s="17" t="s">
        <v>24</v>
      </c>
      <c r="E30" s="17" t="s">
        <v>24</v>
      </c>
      <c r="F30" s="16" t="s">
        <v>24</v>
      </c>
      <c r="G30" s="25" t="s">
        <v>24</v>
      </c>
      <c r="H30" s="16" t="s">
        <v>24</v>
      </c>
      <c r="I30" s="22" t="s">
        <v>24</v>
      </c>
      <c r="K30" s="48"/>
      <c r="L30" s="49"/>
    </row>
    <row r="31" spans="1:12" s="12" customFormat="1" ht="15.75" thickBot="1" x14ac:dyDescent="0.3">
      <c r="A31" s="30" t="s">
        <v>22</v>
      </c>
      <c r="B31" s="26">
        <v>402</v>
      </c>
      <c r="C31" s="31">
        <v>345</v>
      </c>
      <c r="D31" s="20">
        <v>910015.58000000019</v>
      </c>
      <c r="E31" s="20">
        <v>2637.7263188405805</v>
      </c>
      <c r="F31" s="19">
        <v>38</v>
      </c>
      <c r="G31" s="26">
        <v>8</v>
      </c>
      <c r="H31" s="19">
        <v>30</v>
      </c>
      <c r="I31" s="23" t="s">
        <v>24</v>
      </c>
      <c r="K31" s="48"/>
      <c r="L31" s="49"/>
    </row>
    <row r="32" spans="1:12" s="12" customFormat="1" x14ac:dyDescent="0.25">
      <c r="A32" s="45"/>
      <c r="B32" s="46"/>
      <c r="C32" s="46"/>
      <c r="D32" s="47"/>
      <c r="E32" s="47"/>
      <c r="F32" s="46"/>
      <c r="G32" s="46"/>
      <c r="H32" s="46"/>
      <c r="I32" s="46"/>
    </row>
    <row r="33" spans="1:11" s="1" customFormat="1" x14ac:dyDescent="0.25"/>
    <row r="34" spans="1:11" s="1" customFormat="1" ht="15.75" thickBot="1" x14ac:dyDescent="0.3">
      <c r="G34" s="27" t="s">
        <v>18</v>
      </c>
      <c r="J34" s="27"/>
    </row>
    <row r="35" spans="1:11" ht="15" customHeight="1" x14ac:dyDescent="0.25">
      <c r="A35" s="63" t="s">
        <v>19</v>
      </c>
      <c r="B35" s="65" t="s">
        <v>28</v>
      </c>
      <c r="C35" s="67" t="s">
        <v>4</v>
      </c>
      <c r="D35" s="61" t="s">
        <v>6</v>
      </c>
      <c r="E35" s="61" t="s">
        <v>5</v>
      </c>
      <c r="F35" s="61" t="s">
        <v>7</v>
      </c>
      <c r="G35" s="59" t="s">
        <v>15</v>
      </c>
      <c r="H35" s="55" t="s">
        <v>16</v>
      </c>
      <c r="I35" s="57" t="s">
        <v>17</v>
      </c>
      <c r="J35" s="53" t="s">
        <v>25</v>
      </c>
    </row>
    <row r="36" spans="1:11" x14ac:dyDescent="0.25">
      <c r="A36" s="64"/>
      <c r="B36" s="66"/>
      <c r="C36" s="68"/>
      <c r="D36" s="62"/>
      <c r="E36" s="62"/>
      <c r="F36" s="62"/>
      <c r="G36" s="60"/>
      <c r="H36" s="56"/>
      <c r="I36" s="58"/>
      <c r="J36" s="54"/>
    </row>
    <row r="37" spans="1:11" s="1" customFormat="1" x14ac:dyDescent="0.25">
      <c r="A37" s="13" t="s">
        <v>9</v>
      </c>
      <c r="B37" s="32">
        <f>B12/$B12</f>
        <v>1</v>
      </c>
      <c r="C37" s="34">
        <f>C12/$B12</f>
        <v>0.77014531043593126</v>
      </c>
      <c r="D37" s="38" t="s">
        <v>24</v>
      </c>
      <c r="E37" s="38" t="s">
        <v>24</v>
      </c>
      <c r="F37" s="38">
        <f>F12/$B12</f>
        <v>0.16776750330250992</v>
      </c>
      <c r="G37" s="32">
        <f>G12/$F12</f>
        <v>0.20472440944881889</v>
      </c>
      <c r="H37" s="38">
        <f t="shared" ref="H37:I37" si="0">H12/$F12</f>
        <v>0.79527559055118113</v>
      </c>
      <c r="I37" s="42">
        <f t="shared" si="0"/>
        <v>0</v>
      </c>
      <c r="J37" s="50">
        <f>F12/(F12+C12)</f>
        <v>0.17887323943661973</v>
      </c>
    </row>
    <row r="38" spans="1:11" s="1" customFormat="1" x14ac:dyDescent="0.25">
      <c r="A38" s="11" t="s">
        <v>10</v>
      </c>
      <c r="B38" s="33">
        <f t="shared" ref="B38:C38" si="1">B13/$B13</f>
        <v>1</v>
      </c>
      <c r="C38" s="35">
        <f t="shared" si="1"/>
        <v>0.72937293729372932</v>
      </c>
      <c r="D38" s="36" t="s">
        <v>24</v>
      </c>
      <c r="E38" s="37" t="s">
        <v>24</v>
      </c>
      <c r="F38" s="37">
        <f>F13/$B13</f>
        <v>0.19471947194719472</v>
      </c>
      <c r="G38" s="33">
        <f t="shared" ref="G38:H38" si="2">G13/$F13</f>
        <v>8.4745762711864403E-2</v>
      </c>
      <c r="H38" s="36">
        <f t="shared" si="2"/>
        <v>0.9152542372881356</v>
      </c>
      <c r="I38" s="43" t="s">
        <v>24</v>
      </c>
      <c r="J38" s="51">
        <f>F13/(F13+C13)</f>
        <v>0.21071428571428572</v>
      </c>
    </row>
    <row r="39" spans="1:11" x14ac:dyDescent="0.25">
      <c r="A39" s="11" t="s">
        <v>11</v>
      </c>
      <c r="B39" s="33" t="s">
        <v>24</v>
      </c>
      <c r="C39" s="35" t="s">
        <v>24</v>
      </c>
      <c r="D39" s="36" t="s">
        <v>24</v>
      </c>
      <c r="E39" s="37" t="s">
        <v>24</v>
      </c>
      <c r="F39" s="37" t="s">
        <v>24</v>
      </c>
      <c r="G39" s="33" t="s">
        <v>24</v>
      </c>
      <c r="H39" s="36" t="s">
        <v>24</v>
      </c>
      <c r="I39" s="43" t="s">
        <v>24</v>
      </c>
      <c r="J39" s="51" t="s">
        <v>24</v>
      </c>
      <c r="K39" s="1"/>
    </row>
    <row r="40" spans="1:11" x14ac:dyDescent="0.25">
      <c r="A40" s="11" t="s">
        <v>22</v>
      </c>
      <c r="B40" s="33">
        <f t="shared" ref="B40:C40" si="3">B15/$B15</f>
        <v>1</v>
      </c>
      <c r="C40" s="35">
        <f t="shared" si="3"/>
        <v>0.79735682819383258</v>
      </c>
      <c r="D40" s="36" t="s">
        <v>24</v>
      </c>
      <c r="E40" s="37" t="s">
        <v>24</v>
      </c>
      <c r="F40" s="37">
        <f t="shared" ref="F40:F56" si="4">F15/$B15</f>
        <v>0.14977973568281938</v>
      </c>
      <c r="G40" s="33">
        <f>G15/$F15</f>
        <v>0.30882352941176472</v>
      </c>
      <c r="H40" s="36">
        <f t="shared" ref="H40" si="5">H15/$F15</f>
        <v>0.69117647058823528</v>
      </c>
      <c r="I40" s="43" t="s">
        <v>24</v>
      </c>
      <c r="J40" s="51">
        <f>F15/(F15+C15)</f>
        <v>0.15813953488372093</v>
      </c>
      <c r="K40" s="1"/>
    </row>
    <row r="41" spans="1:11" x14ac:dyDescent="0.25">
      <c r="A41" s="13" t="s">
        <v>12</v>
      </c>
      <c r="B41" s="32">
        <f t="shared" ref="B41:C41" si="6">B16/$B16</f>
        <v>1</v>
      </c>
      <c r="C41" s="34">
        <f t="shared" si="6"/>
        <v>0.74777070063694262</v>
      </c>
      <c r="D41" s="38" t="s">
        <v>24</v>
      </c>
      <c r="E41" s="38" t="s">
        <v>24</v>
      </c>
      <c r="F41" s="38">
        <f t="shared" si="4"/>
        <v>0.18216560509554139</v>
      </c>
      <c r="G41" s="32">
        <f t="shared" ref="G41:I41" si="7">G16/$F16</f>
        <v>0.17482517482517482</v>
      </c>
      <c r="H41" s="38">
        <f t="shared" si="7"/>
        <v>0.81818181818181823</v>
      </c>
      <c r="I41" s="42">
        <f t="shared" si="7"/>
        <v>6.993006993006993E-3</v>
      </c>
      <c r="J41" s="50">
        <f>F16/(F16+C16)</f>
        <v>0.19589041095890411</v>
      </c>
    </row>
    <row r="42" spans="1:11" x14ac:dyDescent="0.25">
      <c r="A42" s="11" t="s">
        <v>10</v>
      </c>
      <c r="B42" s="33">
        <f t="shared" ref="B42:C42" si="8">B17/$B17</f>
        <v>1</v>
      </c>
      <c r="C42" s="35">
        <f t="shared" si="8"/>
        <v>0.68328445747800581</v>
      </c>
      <c r="D42" s="36" t="s">
        <v>24</v>
      </c>
      <c r="E42" s="36" t="s">
        <v>24</v>
      </c>
      <c r="F42" s="36">
        <f t="shared" si="4"/>
        <v>0.24633431085043989</v>
      </c>
      <c r="G42" s="33">
        <f t="shared" ref="G42:I42" si="9">G17/$F17</f>
        <v>7.1428571428571425E-2</v>
      </c>
      <c r="H42" s="36">
        <f t="shared" si="9"/>
        <v>0.91666666666666663</v>
      </c>
      <c r="I42" s="43">
        <f t="shared" si="9"/>
        <v>1.1904761904761904E-2</v>
      </c>
      <c r="J42" s="51">
        <f t="shared" ref="J42:J56" si="10">F17/(F17+C17)</f>
        <v>0.26498422712933756</v>
      </c>
    </row>
    <row r="43" spans="1:11" x14ac:dyDescent="0.25">
      <c r="A43" s="11" t="s">
        <v>11</v>
      </c>
      <c r="B43" s="33" t="s">
        <v>24</v>
      </c>
      <c r="C43" s="35" t="s">
        <v>24</v>
      </c>
      <c r="D43" s="36" t="s">
        <v>24</v>
      </c>
      <c r="E43" s="36" t="s">
        <v>24</v>
      </c>
      <c r="F43" s="37" t="s">
        <v>24</v>
      </c>
      <c r="G43" s="33" t="s">
        <v>24</v>
      </c>
      <c r="H43" s="36" t="s">
        <v>24</v>
      </c>
      <c r="I43" s="43" t="s">
        <v>24</v>
      </c>
      <c r="J43" s="51" t="s">
        <v>24</v>
      </c>
    </row>
    <row r="44" spans="1:11" x14ac:dyDescent="0.25">
      <c r="A44" s="11" t="s">
        <v>22</v>
      </c>
      <c r="B44" s="33">
        <f t="shared" ref="B44:C44" si="11">B19/$B19</f>
        <v>1</v>
      </c>
      <c r="C44" s="35">
        <f t="shared" si="11"/>
        <v>0.79729729729729726</v>
      </c>
      <c r="D44" s="36" t="s">
        <v>24</v>
      </c>
      <c r="E44" s="36" t="s">
        <v>24</v>
      </c>
      <c r="F44" s="36">
        <f t="shared" si="4"/>
        <v>0.13288288288288289</v>
      </c>
      <c r="G44" s="33">
        <f t="shared" ref="G44:H44" si="12">G19/$F19</f>
        <v>0.32203389830508472</v>
      </c>
      <c r="H44" s="36">
        <f t="shared" si="12"/>
        <v>0.67796610169491522</v>
      </c>
      <c r="I44" s="43" t="s">
        <v>24</v>
      </c>
      <c r="J44" s="51">
        <f t="shared" si="10"/>
        <v>0.14285714285714285</v>
      </c>
    </row>
    <row r="45" spans="1:11" s="1" customFormat="1" x14ac:dyDescent="0.25">
      <c r="A45" s="13" t="s">
        <v>13</v>
      </c>
      <c r="B45" s="32">
        <f t="shared" ref="B45:C45" si="13">B20/$B20</f>
        <v>1</v>
      </c>
      <c r="C45" s="34">
        <f t="shared" si="13"/>
        <v>0.74403183023872677</v>
      </c>
      <c r="D45" s="38" t="s">
        <v>24</v>
      </c>
      <c r="E45" s="38" t="s">
        <v>24</v>
      </c>
      <c r="F45" s="38">
        <f t="shared" si="4"/>
        <v>0.19496021220159152</v>
      </c>
      <c r="G45" s="32">
        <f t="shared" ref="G45:I45" si="14">G20/$F20</f>
        <v>0.17006802721088435</v>
      </c>
      <c r="H45" s="38">
        <f t="shared" si="14"/>
        <v>0.8231292517006803</v>
      </c>
      <c r="I45" s="42">
        <f t="shared" si="14"/>
        <v>6.8027210884353739E-3</v>
      </c>
      <c r="J45" s="50">
        <f t="shared" si="10"/>
        <v>0.2076271186440678</v>
      </c>
    </row>
    <row r="46" spans="1:11" x14ac:dyDescent="0.25">
      <c r="A46" s="11" t="s">
        <v>10</v>
      </c>
      <c r="B46" s="33">
        <f t="shared" ref="B46:C46" si="15">B21/$B21</f>
        <v>1</v>
      </c>
      <c r="C46" s="35">
        <f t="shared" si="15"/>
        <v>0.68141592920353977</v>
      </c>
      <c r="D46" s="36" t="s">
        <v>24</v>
      </c>
      <c r="E46" s="36" t="s">
        <v>24</v>
      </c>
      <c r="F46" s="36">
        <f t="shared" si="4"/>
        <v>0.26253687315634217</v>
      </c>
      <c r="G46" s="33">
        <f t="shared" ref="G46:H46" si="16">G21/$F21</f>
        <v>5.6179775280898875E-2</v>
      </c>
      <c r="H46" s="36">
        <f t="shared" si="16"/>
        <v>0.93258426966292129</v>
      </c>
      <c r="I46" s="43">
        <f>I21/$F21</f>
        <v>1.1235955056179775E-2</v>
      </c>
      <c r="J46" s="51">
        <f t="shared" si="10"/>
        <v>0.27812500000000001</v>
      </c>
    </row>
    <row r="47" spans="1:11" x14ac:dyDescent="0.25">
      <c r="A47" s="11" t="s">
        <v>11</v>
      </c>
      <c r="B47" s="33" t="s">
        <v>24</v>
      </c>
      <c r="C47" s="35" t="s">
        <v>24</v>
      </c>
      <c r="D47" s="36" t="s">
        <v>24</v>
      </c>
      <c r="E47" s="36" t="s">
        <v>24</v>
      </c>
      <c r="F47" s="37" t="s">
        <v>24</v>
      </c>
      <c r="G47" s="33" t="s">
        <v>24</v>
      </c>
      <c r="H47" s="36" t="s">
        <v>24</v>
      </c>
      <c r="I47" s="43" t="s">
        <v>24</v>
      </c>
      <c r="J47" s="51" t="s">
        <v>24</v>
      </c>
    </row>
    <row r="48" spans="1:11" x14ac:dyDescent="0.25">
      <c r="A48" s="11" t="s">
        <v>22</v>
      </c>
      <c r="B48" s="33">
        <f t="shared" ref="B48:C48" si="17">B23/$B23</f>
        <v>1</v>
      </c>
      <c r="C48" s="35">
        <f t="shared" si="17"/>
        <v>0.79518072289156627</v>
      </c>
      <c r="D48" s="36" t="s">
        <v>24</v>
      </c>
      <c r="E48" s="36" t="s">
        <v>24</v>
      </c>
      <c r="F48" s="36">
        <f t="shared" si="4"/>
        <v>0.13975903614457832</v>
      </c>
      <c r="G48" s="33">
        <f t="shared" ref="G48:H48" si="18">G23/$F23</f>
        <v>0.34482758620689657</v>
      </c>
      <c r="H48" s="36">
        <f t="shared" si="18"/>
        <v>0.65517241379310343</v>
      </c>
      <c r="I48" s="43" t="s">
        <v>24</v>
      </c>
      <c r="J48" s="51">
        <f t="shared" si="10"/>
        <v>0.14948453608247422</v>
      </c>
    </row>
    <row r="49" spans="1:10" x14ac:dyDescent="0.25">
      <c r="A49" s="13" t="s">
        <v>14</v>
      </c>
      <c r="B49" s="32">
        <f t="shared" ref="B49:C49" si="19">B24/$B24</f>
        <v>1</v>
      </c>
      <c r="C49" s="34">
        <f t="shared" si="19"/>
        <v>0.76876513317191286</v>
      </c>
      <c r="D49" s="38" t="s">
        <v>24</v>
      </c>
      <c r="E49" s="38" t="s">
        <v>24</v>
      </c>
      <c r="F49" s="38">
        <f t="shared" si="4"/>
        <v>0.19733656174334141</v>
      </c>
      <c r="G49" s="32">
        <f t="shared" ref="G49:I49" si="20">G24/$F24</f>
        <v>0.17177914110429449</v>
      </c>
      <c r="H49" s="38">
        <f t="shared" si="20"/>
        <v>0.81595092024539873</v>
      </c>
      <c r="I49" s="42">
        <f t="shared" si="20"/>
        <v>1.2269938650306749E-2</v>
      </c>
      <c r="J49" s="50">
        <f t="shared" si="10"/>
        <v>0.20426065162907267</v>
      </c>
    </row>
    <row r="50" spans="1:10" x14ac:dyDescent="0.25">
      <c r="A50" s="11" t="s">
        <v>10</v>
      </c>
      <c r="B50" s="33">
        <f t="shared" ref="B50:C50" si="21">B25/$B25</f>
        <v>1</v>
      </c>
      <c r="C50" s="35">
        <f t="shared" si="21"/>
        <v>0.65625</v>
      </c>
      <c r="D50" s="36" t="s">
        <v>24</v>
      </c>
      <c r="E50" s="36" t="s">
        <v>24</v>
      </c>
      <c r="F50" s="36">
        <f t="shared" si="4"/>
        <v>0.28645833333333331</v>
      </c>
      <c r="G50" s="33">
        <f t="shared" ref="G50:I50" si="22">G25/$F25</f>
        <v>7.2727272727272724E-2</v>
      </c>
      <c r="H50" s="36">
        <f t="shared" si="22"/>
        <v>0.90909090909090906</v>
      </c>
      <c r="I50" s="43">
        <f t="shared" si="22"/>
        <v>1.8181818181818181E-2</v>
      </c>
      <c r="J50" s="51">
        <f t="shared" si="10"/>
        <v>0.30386740331491713</v>
      </c>
    </row>
    <row r="51" spans="1:10" x14ac:dyDescent="0.25">
      <c r="A51" s="11" t="s">
        <v>11</v>
      </c>
      <c r="B51" s="33" t="s">
        <v>24</v>
      </c>
      <c r="C51" s="35" t="s">
        <v>24</v>
      </c>
      <c r="D51" s="36" t="s">
        <v>24</v>
      </c>
      <c r="E51" s="36" t="s">
        <v>24</v>
      </c>
      <c r="F51" s="37" t="s">
        <v>24</v>
      </c>
      <c r="G51" s="33" t="s">
        <v>24</v>
      </c>
      <c r="H51" s="36" t="s">
        <v>24</v>
      </c>
      <c r="I51" s="43" t="s">
        <v>24</v>
      </c>
      <c r="J51" s="51" t="s">
        <v>24</v>
      </c>
    </row>
    <row r="52" spans="1:10" x14ac:dyDescent="0.25">
      <c r="A52" s="11" t="s">
        <v>22</v>
      </c>
      <c r="B52" s="33">
        <f t="shared" ref="B52:C52" si="23">B27/$B27</f>
        <v>1</v>
      </c>
      <c r="C52" s="35">
        <f t="shared" si="23"/>
        <v>0.86651583710407243</v>
      </c>
      <c r="D52" s="36" t="s">
        <v>24</v>
      </c>
      <c r="E52" s="36" t="s">
        <v>24</v>
      </c>
      <c r="F52" s="36">
        <f t="shared" si="4"/>
        <v>0.11990950226244344</v>
      </c>
      <c r="G52" s="33">
        <f t="shared" ref="G52:H52" si="24">G27/$F27</f>
        <v>0.37735849056603776</v>
      </c>
      <c r="H52" s="36">
        <f t="shared" si="24"/>
        <v>0.62264150943396224</v>
      </c>
      <c r="I52" s="43" t="s">
        <v>24</v>
      </c>
      <c r="J52" s="51">
        <f t="shared" si="10"/>
        <v>0.12155963302752294</v>
      </c>
    </row>
    <row r="53" spans="1:10" x14ac:dyDescent="0.25">
      <c r="A53" s="13" t="s">
        <v>23</v>
      </c>
      <c r="B53" s="32">
        <f t="shared" ref="B53:C53" si="25">B28/$B28</f>
        <v>1</v>
      </c>
      <c r="C53" s="34">
        <f t="shared" si="25"/>
        <v>0.79333333333333333</v>
      </c>
      <c r="D53" s="38" t="s">
        <v>24</v>
      </c>
      <c r="E53" s="38" t="s">
        <v>24</v>
      </c>
      <c r="F53" s="38">
        <f t="shared" si="4"/>
        <v>0.15733333333333333</v>
      </c>
      <c r="G53" s="32">
        <f t="shared" ref="G53:I53" si="26">G28/$F28</f>
        <v>0.11864406779661017</v>
      </c>
      <c r="H53" s="38">
        <f t="shared" si="26"/>
        <v>0.88135593220338981</v>
      </c>
      <c r="I53" s="42">
        <f t="shared" si="26"/>
        <v>0</v>
      </c>
      <c r="J53" s="50">
        <f t="shared" si="10"/>
        <v>0.16549789621318373</v>
      </c>
    </row>
    <row r="54" spans="1:10" x14ac:dyDescent="0.25">
      <c r="A54" s="11" t="s">
        <v>10</v>
      </c>
      <c r="B54" s="33">
        <f t="shared" ref="B54:C54" si="27">B29/$B29</f>
        <v>1</v>
      </c>
      <c r="C54" s="35">
        <f t="shared" si="27"/>
        <v>0.7183908045977011</v>
      </c>
      <c r="D54" s="36" t="s">
        <v>24</v>
      </c>
      <c r="E54" s="36" t="s">
        <v>24</v>
      </c>
      <c r="F54" s="36">
        <f t="shared" si="4"/>
        <v>0.22988505747126436</v>
      </c>
      <c r="G54" s="33">
        <f t="shared" ref="G54:H54" si="28">G29/$F29</f>
        <v>7.4999999999999997E-2</v>
      </c>
      <c r="H54" s="36">
        <f t="shared" si="28"/>
        <v>0.92500000000000004</v>
      </c>
      <c r="I54" s="43" t="s">
        <v>24</v>
      </c>
      <c r="J54" s="51">
        <f t="shared" si="10"/>
        <v>0.24242424242424243</v>
      </c>
    </row>
    <row r="55" spans="1:10" x14ac:dyDescent="0.25">
      <c r="A55" s="11" t="s">
        <v>11</v>
      </c>
      <c r="B55" s="33" t="s">
        <v>24</v>
      </c>
      <c r="C55" s="35" t="s">
        <v>24</v>
      </c>
      <c r="D55" s="36" t="s">
        <v>24</v>
      </c>
      <c r="E55" s="36" t="s">
        <v>24</v>
      </c>
      <c r="F55" s="37" t="s">
        <v>24</v>
      </c>
      <c r="G55" s="33" t="s">
        <v>24</v>
      </c>
      <c r="H55" s="36" t="s">
        <v>24</v>
      </c>
      <c r="I55" s="43" t="s">
        <v>24</v>
      </c>
      <c r="J55" s="51" t="s">
        <v>24</v>
      </c>
    </row>
    <row r="56" spans="1:10" ht="15.75" thickBot="1" x14ac:dyDescent="0.3">
      <c r="A56" s="30" t="s">
        <v>22</v>
      </c>
      <c r="B56" s="39">
        <f t="shared" ref="B56:C56" si="29">B31/$B31</f>
        <v>1</v>
      </c>
      <c r="C56" s="40">
        <f t="shared" si="29"/>
        <v>0.85820895522388063</v>
      </c>
      <c r="D56" s="41" t="s">
        <v>24</v>
      </c>
      <c r="E56" s="41" t="s">
        <v>24</v>
      </c>
      <c r="F56" s="41">
        <f t="shared" si="4"/>
        <v>9.4527363184079602E-2</v>
      </c>
      <c r="G56" s="39">
        <f t="shared" ref="G56:H56" si="30">G31/$F31</f>
        <v>0.21052631578947367</v>
      </c>
      <c r="H56" s="41">
        <f t="shared" si="30"/>
        <v>0.78947368421052633</v>
      </c>
      <c r="I56" s="44" t="s">
        <v>24</v>
      </c>
      <c r="J56" s="52">
        <f t="shared" si="10"/>
        <v>9.921671018276762E-2</v>
      </c>
    </row>
    <row r="59" spans="1:10" x14ac:dyDescent="0.25">
      <c r="A59" s="7" t="s">
        <v>3</v>
      </c>
    </row>
    <row r="60" spans="1:10" ht="15.75" x14ac:dyDescent="0.25">
      <c r="A60" s="9" t="s">
        <v>8</v>
      </c>
    </row>
    <row r="61" spans="1:10" ht="15.75" x14ac:dyDescent="0.25">
      <c r="A61" s="9" t="s">
        <v>26</v>
      </c>
    </row>
    <row r="62" spans="1:10" x14ac:dyDescent="0.25">
      <c r="A62" s="9"/>
    </row>
    <row r="63" spans="1:10" x14ac:dyDescent="0.25">
      <c r="A63" s="8" t="s">
        <v>2</v>
      </c>
    </row>
    <row r="64" spans="1:10" x14ac:dyDescent="0.25">
      <c r="A64" s="6" t="s">
        <v>27</v>
      </c>
    </row>
  </sheetData>
  <mergeCells count="19">
    <mergeCell ref="A35:A36"/>
    <mergeCell ref="B35:B36"/>
    <mergeCell ref="C35:C36"/>
    <mergeCell ref="D35:D36"/>
    <mergeCell ref="E35:E36"/>
    <mergeCell ref="A10:A11"/>
    <mergeCell ref="B10:B11"/>
    <mergeCell ref="C10:C11"/>
    <mergeCell ref="D10:D11"/>
    <mergeCell ref="E10:E11"/>
    <mergeCell ref="J35:J36"/>
    <mergeCell ref="H10:H11"/>
    <mergeCell ref="I10:I11"/>
    <mergeCell ref="G10:G11"/>
    <mergeCell ref="F10:F11"/>
    <mergeCell ref="F35:F36"/>
    <mergeCell ref="G35:G36"/>
    <mergeCell ref="H35:H36"/>
    <mergeCell ref="I35:I3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&amp;L&amp;D&amp;C&amp;A&amp;RPagina &amp;P van &amp;N</oddFooter>
  </headerFooter>
  <rowBreaks count="1" manualBreakCount="1">
    <brk id="33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22DB-BDFB-46D6-8FB8-832812747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02391-AED8-430B-B39D-929F5735711E}">
  <ds:schemaRefs>
    <ds:schemaRef ds:uri="a6ffceed-4e85-47c5-aca9-bfee952fba44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9AF861-7C9F-4ACE-B22D-9BECBE591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Tytgat, Caroline</cp:lastModifiedBy>
  <cp:lastPrinted>2017-07-04T10:09:01Z</cp:lastPrinted>
  <dcterms:created xsi:type="dcterms:W3CDTF">2015-03-12T12:24:58Z</dcterms:created>
  <dcterms:modified xsi:type="dcterms:W3CDTF">2017-07-07T10:26:13Z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