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E:\G-SCHIJF\Schriftelijke vragen\2016-2017\3_definitieve antwoorden\vragen 401 - 450\"/>
    </mc:Choice>
  </mc:AlternateContent>
  <bookViews>
    <workbookView xWindow="0" yWindow="0" windowWidth="20160" windowHeight="9030"/>
  </bookViews>
  <sheets>
    <sheet name="Trajectstarters" sheetId="1" r:id="rId1"/>
    <sheet name="Diploma's" sheetId="2" r:id="rId2"/>
  </sheets>
  <calcPr calcId="152511"/>
  <webPublishing codePage="1252"/>
</workbook>
</file>

<file path=xl/calcChain.xml><?xml version="1.0" encoding="utf-8"?>
<calcChain xmlns="http://schemas.openxmlformats.org/spreadsheetml/2006/main">
  <c r="R106" i="2" l="1"/>
  <c r="M81" i="2"/>
  <c r="R80" i="2"/>
  <c r="M79" i="2"/>
  <c r="M69" i="2"/>
  <c r="M52" i="2"/>
  <c r="P30" i="2"/>
  <c r="P26" i="2"/>
  <c r="Q21" i="2"/>
  <c r="M22" i="2"/>
  <c r="D114" i="2"/>
  <c r="N113" i="2" s="1"/>
  <c r="E114" i="2"/>
  <c r="O112" i="2" s="1"/>
  <c r="F114" i="2"/>
  <c r="G114" i="2"/>
  <c r="H114" i="2"/>
  <c r="C114" i="2"/>
  <c r="M113" i="2" s="1"/>
  <c r="D111" i="2"/>
  <c r="N109" i="2" s="1"/>
  <c r="E111" i="2"/>
  <c r="O110" i="2" s="1"/>
  <c r="F111" i="2"/>
  <c r="P109" i="2" s="1"/>
  <c r="G111" i="2"/>
  <c r="H111" i="2"/>
  <c r="C111" i="2"/>
  <c r="M109" i="2" s="1"/>
  <c r="D108" i="2"/>
  <c r="E108" i="2"/>
  <c r="O106" i="2" s="1"/>
  <c r="F108" i="2"/>
  <c r="P107" i="2" s="1"/>
  <c r="G108" i="2"/>
  <c r="Q106" i="2" s="1"/>
  <c r="H108" i="2"/>
  <c r="R107" i="2" s="1"/>
  <c r="C108" i="2"/>
  <c r="M107" i="2" s="1"/>
  <c r="D99" i="2"/>
  <c r="N96" i="2" s="1"/>
  <c r="E99" i="2"/>
  <c r="O98" i="2" s="1"/>
  <c r="F99" i="2"/>
  <c r="P97" i="2" s="1"/>
  <c r="G99" i="2"/>
  <c r="Q96" i="2" s="1"/>
  <c r="H99" i="2"/>
  <c r="R98" i="2" s="1"/>
  <c r="C99" i="2"/>
  <c r="M97" i="2" s="1"/>
  <c r="D95" i="2"/>
  <c r="N93" i="2" s="1"/>
  <c r="E95" i="2"/>
  <c r="F95" i="2"/>
  <c r="P92" i="2" s="1"/>
  <c r="G95" i="2"/>
  <c r="H95" i="2"/>
  <c r="R94" i="2" s="1"/>
  <c r="C95" i="2"/>
  <c r="M94" i="2" s="1"/>
  <c r="D91" i="2"/>
  <c r="N89" i="2" s="1"/>
  <c r="E91" i="2"/>
  <c r="O90" i="2" s="1"/>
  <c r="F91" i="2"/>
  <c r="P88" i="2" s="1"/>
  <c r="G91" i="2"/>
  <c r="Q90" i="2" s="1"/>
  <c r="H91" i="2"/>
  <c r="R89" i="2" s="1"/>
  <c r="C91" i="2"/>
  <c r="M90" i="2" s="1"/>
  <c r="D82" i="2"/>
  <c r="N78" i="2" s="1"/>
  <c r="E82" i="2"/>
  <c r="O81" i="2" s="1"/>
  <c r="F82" i="2"/>
  <c r="G82" i="2"/>
  <c r="Q80" i="2" s="1"/>
  <c r="H82" i="2"/>
  <c r="R81" i="2" s="1"/>
  <c r="C82" i="2"/>
  <c r="M78" i="2" s="1"/>
  <c r="D77" i="2"/>
  <c r="E77" i="2"/>
  <c r="F77" i="2"/>
  <c r="P74" i="2" s="1"/>
  <c r="G77" i="2"/>
  <c r="Q73" i="2" s="1"/>
  <c r="H77" i="2"/>
  <c r="R75" i="2" s="1"/>
  <c r="C77" i="2"/>
  <c r="M73" i="2" s="1"/>
  <c r="D72" i="2"/>
  <c r="N68" i="2" s="1"/>
  <c r="E72" i="2"/>
  <c r="O69" i="2" s="1"/>
  <c r="F72" i="2"/>
  <c r="P69" i="2" s="1"/>
  <c r="G72" i="2"/>
  <c r="H72" i="2"/>
  <c r="R70" i="2" s="1"/>
  <c r="C72" i="2"/>
  <c r="M71" i="2" s="1"/>
  <c r="D62" i="2"/>
  <c r="N60" i="2" s="1"/>
  <c r="E62" i="2"/>
  <c r="O60" i="2" s="1"/>
  <c r="F62" i="2"/>
  <c r="P59" i="2" s="1"/>
  <c r="G62" i="2"/>
  <c r="Q59" i="2" s="1"/>
  <c r="H62" i="2"/>
  <c r="R58" i="2" s="1"/>
  <c r="C62" i="2"/>
  <c r="M60" i="2" s="1"/>
  <c r="D56" i="2"/>
  <c r="N52" i="2" s="1"/>
  <c r="E56" i="2"/>
  <c r="O55" i="2" s="1"/>
  <c r="F56" i="2"/>
  <c r="P52" i="2" s="1"/>
  <c r="G56" i="2"/>
  <c r="Q54" i="2" s="1"/>
  <c r="H56" i="2"/>
  <c r="R55" i="2" s="1"/>
  <c r="C56" i="2"/>
  <c r="M55" i="2" s="1"/>
  <c r="D50" i="2"/>
  <c r="E50" i="2"/>
  <c r="O46" i="2" s="1"/>
  <c r="F50" i="2"/>
  <c r="P48" i="2" s="1"/>
  <c r="G50" i="2"/>
  <c r="Q48" i="2" s="1"/>
  <c r="H50" i="2"/>
  <c r="R46" i="2" s="1"/>
  <c r="C50" i="2"/>
  <c r="M49" i="2" s="1"/>
  <c r="D38" i="2"/>
  <c r="N36" i="2" s="1"/>
  <c r="E38" i="2"/>
  <c r="O32" i="2" s="1"/>
  <c r="F38" i="2"/>
  <c r="P35" i="2" s="1"/>
  <c r="G38" i="2"/>
  <c r="H38" i="2"/>
  <c r="R33" i="2" s="1"/>
  <c r="C38" i="2"/>
  <c r="M36" i="2" s="1"/>
  <c r="D31" i="2"/>
  <c r="N29" i="2" s="1"/>
  <c r="E31" i="2"/>
  <c r="O26" i="2" s="1"/>
  <c r="F31" i="2"/>
  <c r="P28" i="2" s="1"/>
  <c r="G31" i="2"/>
  <c r="Q28" i="2" s="1"/>
  <c r="H31" i="2"/>
  <c r="R28" i="2" s="1"/>
  <c r="C31" i="2"/>
  <c r="M30" i="2" s="1"/>
  <c r="D24" i="2"/>
  <c r="E24" i="2"/>
  <c r="O23" i="2" s="1"/>
  <c r="F24" i="2"/>
  <c r="P19" i="2" s="1"/>
  <c r="G24" i="2"/>
  <c r="Q23" i="2" s="1"/>
  <c r="H24" i="2"/>
  <c r="R18" i="2" s="1"/>
  <c r="C24" i="2"/>
  <c r="M20" i="2" s="1"/>
  <c r="Q18" i="2" l="1"/>
  <c r="Q53" i="2"/>
  <c r="Q55" i="2"/>
  <c r="O27" i="2"/>
  <c r="Q58" i="2"/>
  <c r="O89" i="2"/>
  <c r="O29" i="2"/>
  <c r="P90" i="2"/>
  <c r="O61" i="2"/>
  <c r="M98" i="2"/>
  <c r="M23" i="2"/>
  <c r="P36" i="2"/>
  <c r="R21" i="2"/>
  <c r="Q51" i="2"/>
  <c r="N71" i="2"/>
  <c r="Q107" i="2"/>
  <c r="Q108" i="2" s="1"/>
  <c r="R49" i="2"/>
  <c r="Q49" i="2"/>
  <c r="M92" i="2"/>
  <c r="O20" i="2"/>
  <c r="Q76" i="2"/>
  <c r="M21" i="2"/>
  <c r="O19" i="2"/>
  <c r="N30" i="2"/>
  <c r="M37" i="2"/>
  <c r="R53" i="2"/>
  <c r="P61" i="2"/>
  <c r="Q78" i="2"/>
  <c r="P89" i="2"/>
  <c r="Q98" i="2"/>
  <c r="Q99" i="2" s="1"/>
  <c r="M33" i="2"/>
  <c r="O79" i="2"/>
  <c r="M34" i="2"/>
  <c r="Q74" i="2"/>
  <c r="M93" i="2"/>
  <c r="N34" i="2"/>
  <c r="M112" i="2"/>
  <c r="M114" i="2" s="1"/>
  <c r="O21" i="2"/>
  <c r="P27" i="2"/>
  <c r="N35" i="2"/>
  <c r="O52" i="2"/>
  <c r="M61" i="2"/>
  <c r="M75" i="2"/>
  <c r="Q81" i="2"/>
  <c r="N94" i="2"/>
  <c r="N112" i="2"/>
  <c r="N114" i="2" s="1"/>
  <c r="O18" i="2"/>
  <c r="N57" i="2"/>
  <c r="R74" i="2"/>
  <c r="R20" i="2"/>
  <c r="M29" i="2"/>
  <c r="O36" i="2"/>
  <c r="P53" i="2"/>
  <c r="N61" i="2"/>
  <c r="Q75" i="2"/>
  <c r="Q97" i="2"/>
  <c r="M25" i="2"/>
  <c r="M45" i="2"/>
  <c r="P49" i="2"/>
  <c r="M54" i="2"/>
  <c r="O57" i="2"/>
  <c r="O59" i="2"/>
  <c r="Q79" i="2"/>
  <c r="M88" i="2"/>
  <c r="O109" i="2"/>
  <c r="O111" i="2" s="1"/>
  <c r="R22" i="2"/>
  <c r="Q20" i="2"/>
  <c r="O25" i="2"/>
  <c r="M28" i="2"/>
  <c r="O30" i="2"/>
  <c r="M35" i="2"/>
  <c r="M46" i="2"/>
  <c r="Q46" i="2"/>
  <c r="O54" i="2"/>
  <c r="P57" i="2"/>
  <c r="M68" i="2"/>
  <c r="N69" i="2"/>
  <c r="M76" i="2"/>
  <c r="R79" i="2"/>
  <c r="M89" i="2"/>
  <c r="M96" i="2"/>
  <c r="M99" i="2" s="1"/>
  <c r="M106" i="2"/>
  <c r="M108" i="2" s="1"/>
  <c r="M110" i="2"/>
  <c r="M111" i="2" s="1"/>
  <c r="M27" i="2"/>
  <c r="M57" i="2"/>
  <c r="M59" i="2"/>
  <c r="Q22" i="2"/>
  <c r="M26" i="2"/>
  <c r="O28" i="2"/>
  <c r="Q52" i="2"/>
  <c r="M58" i="2"/>
  <c r="M80" i="2"/>
  <c r="M82" i="2" s="1"/>
  <c r="M19" i="2"/>
  <c r="P22" i="2"/>
  <c r="R19" i="2"/>
  <c r="N26" i="2"/>
  <c r="M32" i="2"/>
  <c r="M48" i="2"/>
  <c r="Q45" i="2"/>
  <c r="M53" i="2"/>
  <c r="R54" i="2"/>
  <c r="O58" i="2"/>
  <c r="M70" i="2"/>
  <c r="M74" i="2"/>
  <c r="O80" i="2"/>
  <c r="N92" i="2"/>
  <c r="P110" i="2"/>
  <c r="P111" i="2" s="1"/>
  <c r="O113" i="2"/>
  <c r="R92" i="2"/>
  <c r="M18" i="2"/>
  <c r="M47" i="2"/>
  <c r="O22" i="2"/>
  <c r="Q19" i="2"/>
  <c r="M51" i="2"/>
  <c r="O53" i="2"/>
  <c r="P58" i="2"/>
  <c r="O78" i="2"/>
  <c r="O82" i="2" s="1"/>
  <c r="O97" i="2"/>
  <c r="R34" i="2"/>
  <c r="R35" i="2"/>
  <c r="N53" i="2"/>
  <c r="N54" i="2"/>
  <c r="P75" i="2"/>
  <c r="P76" i="2"/>
  <c r="N106" i="2"/>
  <c r="N107" i="2"/>
  <c r="R68" i="2"/>
  <c r="Q34" i="2"/>
  <c r="Q35" i="2"/>
  <c r="O47" i="2"/>
  <c r="O49" i="2"/>
  <c r="Q69" i="2"/>
  <c r="Q71" i="2"/>
  <c r="Q68" i="2"/>
  <c r="O75" i="2"/>
  <c r="O76" i="2"/>
  <c r="Q93" i="2"/>
  <c r="Q94" i="2"/>
  <c r="Q112" i="2"/>
  <c r="Q113" i="2"/>
  <c r="Q36" i="2"/>
  <c r="O48" i="2"/>
  <c r="O45" i="2"/>
  <c r="R93" i="2"/>
  <c r="R29" i="2"/>
  <c r="R25" i="2"/>
  <c r="R30" i="2"/>
  <c r="R26" i="2"/>
  <c r="P37" i="2"/>
  <c r="P33" i="2"/>
  <c r="P34" i="2"/>
  <c r="N47" i="2"/>
  <c r="N49" i="2"/>
  <c r="N46" i="2"/>
  <c r="R60" i="2"/>
  <c r="R61" i="2"/>
  <c r="R57" i="2"/>
  <c r="P71" i="2"/>
  <c r="P68" i="2"/>
  <c r="N74" i="2"/>
  <c r="N75" i="2"/>
  <c r="P93" i="2"/>
  <c r="P94" i="2"/>
  <c r="N97" i="2"/>
  <c r="N98" i="2"/>
  <c r="R109" i="2"/>
  <c r="R110" i="2"/>
  <c r="P112" i="2"/>
  <c r="P113" i="2"/>
  <c r="N25" i="2"/>
  <c r="P32" i="2"/>
  <c r="R36" i="2"/>
  <c r="N48" i="2"/>
  <c r="N45" i="2"/>
  <c r="N73" i="2"/>
  <c r="R90" i="2"/>
  <c r="P106" i="2"/>
  <c r="P108" i="2" s="1"/>
  <c r="Q29" i="2"/>
  <c r="Q25" i="2"/>
  <c r="Q30" i="2"/>
  <c r="Q26" i="2"/>
  <c r="O37" i="2"/>
  <c r="O33" i="2"/>
  <c r="O34" i="2"/>
  <c r="Q60" i="2"/>
  <c r="Q61" i="2"/>
  <c r="Q57" i="2"/>
  <c r="O71" i="2"/>
  <c r="O68" i="2"/>
  <c r="O70" i="2"/>
  <c r="Q88" i="2"/>
  <c r="Q89" i="2"/>
  <c r="O92" i="2"/>
  <c r="O93" i="2"/>
  <c r="O94" i="2"/>
  <c r="Q109" i="2"/>
  <c r="Q110" i="2"/>
  <c r="O114" i="2"/>
  <c r="Q27" i="2"/>
  <c r="Q32" i="2"/>
  <c r="R47" i="2"/>
  <c r="R59" i="2"/>
  <c r="Q70" i="2"/>
  <c r="O73" i="2"/>
  <c r="N110" i="2"/>
  <c r="N111" i="2" s="1"/>
  <c r="P23" i="2"/>
  <c r="P21" i="2"/>
  <c r="R27" i="2"/>
  <c r="R32" i="2"/>
  <c r="O35" i="2"/>
  <c r="Q37" i="2"/>
  <c r="N51" i="2"/>
  <c r="P70" i="2"/>
  <c r="P73" i="2"/>
  <c r="R88" i="2"/>
  <c r="R108" i="2"/>
  <c r="N20" i="2"/>
  <c r="N22" i="2"/>
  <c r="N19" i="2"/>
  <c r="P45" i="2"/>
  <c r="P47" i="2"/>
  <c r="R69" i="2"/>
  <c r="R71" i="2"/>
  <c r="N79" i="2"/>
  <c r="N80" i="2"/>
  <c r="N81" i="2"/>
  <c r="P98" i="2"/>
  <c r="P96" i="2"/>
  <c r="P99" i="2" s="1"/>
  <c r="R112" i="2"/>
  <c r="R113" i="2"/>
  <c r="N18" i="2"/>
  <c r="N23" i="2"/>
  <c r="R37" i="2"/>
  <c r="N55" i="2"/>
  <c r="N99" i="2"/>
  <c r="P18" i="2"/>
  <c r="P20" i="2"/>
  <c r="N27" i="2"/>
  <c r="N28" i="2"/>
  <c r="R48" i="2"/>
  <c r="R45" i="2"/>
  <c r="P54" i="2"/>
  <c r="P55" i="2"/>
  <c r="P51" i="2"/>
  <c r="N58" i="2"/>
  <c r="N59" i="2"/>
  <c r="R76" i="2"/>
  <c r="R73" i="2"/>
  <c r="P80" i="2"/>
  <c r="P81" i="2"/>
  <c r="P78" i="2"/>
  <c r="N90" i="2"/>
  <c r="N88" i="2"/>
  <c r="R96" i="2"/>
  <c r="R97" i="2"/>
  <c r="N21" i="2"/>
  <c r="Q33" i="2"/>
  <c r="P46" i="2"/>
  <c r="O74" i="2"/>
  <c r="N76" i="2"/>
  <c r="P79" i="2"/>
  <c r="Q92" i="2"/>
  <c r="O96" i="2"/>
  <c r="R23" i="2"/>
  <c r="Q47" i="2"/>
  <c r="O51" i="2"/>
  <c r="O107" i="2"/>
  <c r="O108" i="2" s="1"/>
  <c r="P25" i="2"/>
  <c r="P29" i="2"/>
  <c r="N33" i="2"/>
  <c r="N37" i="2"/>
  <c r="R52" i="2"/>
  <c r="P60" i="2"/>
  <c r="N70" i="2"/>
  <c r="R78" i="2"/>
  <c r="O88" i="2"/>
  <c r="O91" i="2" s="1"/>
  <c r="N32" i="2"/>
  <c r="R51" i="2"/>
  <c r="P91" i="2" l="1"/>
  <c r="N72" i="2"/>
  <c r="M56" i="2"/>
  <c r="Q56" i="2"/>
  <c r="M95" i="2"/>
  <c r="M72" i="2"/>
  <c r="O31" i="2"/>
  <c r="Q82" i="2"/>
  <c r="Q77" i="2"/>
  <c r="M62" i="2"/>
  <c r="P95" i="2"/>
  <c r="Q24" i="2"/>
  <c r="M38" i="2"/>
  <c r="R91" i="2"/>
  <c r="R95" i="2"/>
  <c r="O24" i="2"/>
  <c r="N95" i="2"/>
  <c r="P62" i="2"/>
  <c r="P82" i="2"/>
  <c r="M77" i="2"/>
  <c r="O99" i="2"/>
  <c r="R114" i="2"/>
  <c r="P114" i="2"/>
  <c r="O56" i="2"/>
  <c r="M24" i="2"/>
  <c r="R38" i="2"/>
  <c r="M31" i="2"/>
  <c r="R24" i="2"/>
  <c r="M91" i="2"/>
  <c r="N77" i="2"/>
  <c r="Q50" i="2"/>
  <c r="P56" i="2"/>
  <c r="O72" i="2"/>
  <c r="N82" i="2"/>
  <c r="R82" i="2"/>
  <c r="P72" i="2"/>
  <c r="M50" i="2"/>
  <c r="N91" i="2"/>
  <c r="Q91" i="2"/>
  <c r="Q95" i="2"/>
  <c r="O50" i="2"/>
  <c r="O62" i="2"/>
  <c r="R99" i="2"/>
  <c r="P38" i="2"/>
  <c r="R56" i="2"/>
  <c r="N62" i="2"/>
  <c r="N24" i="2"/>
  <c r="O77" i="2"/>
  <c r="Q111" i="2"/>
  <c r="R111" i="2"/>
  <c r="N38" i="2"/>
  <c r="P24" i="2"/>
  <c r="R31" i="2"/>
  <c r="Q62" i="2"/>
  <c r="R62" i="2"/>
  <c r="R72" i="2"/>
  <c r="P50" i="2"/>
  <c r="P77" i="2"/>
  <c r="O95" i="2"/>
  <c r="P31" i="2"/>
  <c r="R50" i="2"/>
  <c r="Q38" i="2"/>
  <c r="O38" i="2"/>
  <c r="N31" i="2"/>
  <c r="N50" i="2"/>
  <c r="Q72" i="2"/>
  <c r="N108" i="2"/>
  <c r="R77" i="2"/>
  <c r="N56" i="2"/>
  <c r="Q31" i="2"/>
  <c r="Q114" i="2"/>
</calcChain>
</file>

<file path=xl/sharedStrings.xml><?xml version="1.0" encoding="utf-8"?>
<sst xmlns="http://schemas.openxmlformats.org/spreadsheetml/2006/main" count="328" uniqueCount="46">
  <si>
    <t>2011-2012</t>
  </si>
  <si>
    <t>2012-2013</t>
  </si>
  <si>
    <t>2013-2014</t>
  </si>
  <si>
    <t>2014-2015</t>
  </si>
  <si>
    <t>ASO</t>
  </si>
  <si>
    <t>BSO</t>
  </si>
  <si>
    <t>KSO</t>
  </si>
  <si>
    <t>TSO</t>
  </si>
  <si>
    <t>onderwijs: kleuteronderwijs PBA</t>
  </si>
  <si>
    <t>onderwijs: lager onderwijs PBA</t>
  </si>
  <si>
    <t>onderwijs: secundair onderwijs PBA</t>
  </si>
  <si>
    <t>AHOVOKS – Agentschap Hoger Onderwijs, Volwassenenonderwijs,</t>
  </si>
  <si>
    <t>Kwalificaties &amp; Studietoelagen</t>
  </si>
  <si>
    <t>Afdeling Hoger en Volwassenenonderwijs</t>
  </si>
  <si>
    <t>Cel Data</t>
  </si>
  <si>
    <t>Type opleiding: PBA</t>
  </si>
  <si>
    <t>a. Trajectstarters academiejaar 2009-2010:</t>
  </si>
  <si>
    <t>Ander (2)</t>
  </si>
  <si>
    <t>Totaal</t>
  </si>
  <si>
    <t>PBA Kleuteronderwijs</t>
  </si>
  <si>
    <t>Binnen 3 jaar</t>
  </si>
  <si>
    <t>Na 4 jaar</t>
  </si>
  <si>
    <t>Na 5 jaar</t>
  </si>
  <si>
    <t>Na 6 jaar</t>
  </si>
  <si>
    <t>PBA lager onderwijs</t>
  </si>
  <si>
    <t>PBA secundair onderwijs</t>
  </si>
  <si>
    <t>b. Trajectstarters academiejaar 2010-2011:</t>
  </si>
  <si>
    <t>c. Trajectstarters academiejaar 2011-2012:</t>
  </si>
  <si>
    <t>d.Trajectstarters academiejaar 2012-2013:</t>
  </si>
  <si>
    <t>e. Trajectstarters academiejaar 2013-2014:</t>
  </si>
  <si>
    <t>Nog niet behaald voor 2016-2017 (3)</t>
  </si>
  <si>
    <t>(3) Er zijn nog geen gegevens beschikbaar over het aantal afgestudeerden (trajectstarters) in 2016-2017 of later.</t>
  </si>
  <si>
    <t>Bron: Datawarehouse Hoger Onderwijs</t>
  </si>
  <si>
    <t>Opleiding: Onderwijs kleuteronderwijs PBA, onderwijs lager onderwijs PBA of onderwijs secundair onderwijs PBA</t>
  </si>
  <si>
    <t>Aantal trajectstarters</t>
  </si>
  <si>
    <t>TABEL 1b Aantal trajectstarters in de professionele bachelors Kleuteronderwijs, lager onderwijs of secundair onderwijs per vooropleiding secundair onderwijs in de afgelopen vijf academiejaren (relatieve aantallen per opleiding)</t>
  </si>
  <si>
    <t>Tabel 2: Aantal studenten per academiejaar waarin ze trajectstarter (1) waren per opleiding, onderwijsvorm Secundair Onderwijs en per aantal jaar tot het al dan niet behalen van het diploma van het traject waarin ze gestart zijn (telkens absolute en relatieve cijfers).</t>
  </si>
  <si>
    <t>(1) Een trajectstarter is een student die zich, in een bepaald academiejaar, voor het eerst inschrijft in een bepaalde opleiding van het Vlaamse Hoger Onderwijs</t>
  </si>
  <si>
    <t xml:space="preserve">(2) Tot de categorie 'Ander' behoren o.a. studenten die afstudeerden in het SO voor schooljaar 2002-2003 of het diploma SO behaalden in het buitenland </t>
  </si>
  <si>
    <t>Na 7 jaar</t>
  </si>
  <si>
    <t xml:space="preserve">Na 7 jaar </t>
  </si>
  <si>
    <t>Jaar aanvang traject &gt;'2010'</t>
  </si>
  <si>
    <t>Jaar aanvang traject &gt;'2008'</t>
  </si>
  <si>
    <t>TABEL 1a Aantal trajectstarters (1) in de professionele bachelors kleuteronderwijs, lager onderwijs en secundair onderwijs per vooropleiding secundair onderwijs in de afgelopen vijf academiejaren (absolute aantallen)</t>
  </si>
  <si>
    <t>2015-2016 (3)</t>
  </si>
  <si>
    <t>(3) Er zijn nog geen definitieve gegevens beschikbaar over het aantal trajectstarters in 2016-2017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</si>
</sst>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Tahoma"/>
      <family val="2"/>
    </font>
    <font>
      <b/>
      <sz val="8"/>
      <color rgb="FF444444"/>
      <name val="Arial"/>
      <family val="2"/>
    </font>
    <font>
      <sz val="8"/>
      <color rgb="FF333333"/>
      <name val="Arial"/>
      <family val="2"/>
    </font>
    <font>
      <b/>
      <sz val="10"/>
      <color rgb="FFC00000"/>
      <name val="Tahoma"/>
      <family val="2"/>
    </font>
    <font>
      <sz val="10"/>
      <color theme="1"/>
      <name val="Tahoma"/>
      <family val="2"/>
    </font>
    <font>
      <b/>
      <sz val="10"/>
      <color rgb="FF002060"/>
      <name val="Tahoma"/>
      <family val="2"/>
    </font>
    <font>
      <i/>
      <sz val="10"/>
      <color rgb="FFFF0000"/>
      <name val="Tahoma"/>
      <family val="2"/>
    </font>
    <font>
      <i/>
      <sz val="11"/>
      <color rgb="FFFF0000"/>
      <name val="Calibri"/>
      <family val="2"/>
      <scheme val="minor"/>
    </font>
    <font>
      <b/>
      <sz val="11"/>
      <color rgb="FF002060"/>
      <name val="Calibri"/>
      <family val="2"/>
      <scheme val="minor"/>
    </font>
    <font>
      <sz val="8"/>
      <color theme="1"/>
      <name val="Tahoma"/>
      <family val="2"/>
    </font>
    <font>
      <b/>
      <sz val="8"/>
      <color theme="1"/>
      <name val="Tahoma"/>
      <family val="2"/>
    </font>
    <font>
      <b/>
      <sz val="10"/>
      <color theme="9"/>
      <name val="Tahoma"/>
      <family val="2"/>
    </font>
    <font>
      <sz val="10"/>
      <color theme="9"/>
      <name val="Tahoma"/>
      <family val="2"/>
    </font>
    <font>
      <b/>
      <u/>
      <sz val="10"/>
      <color theme="9"/>
      <name val="Tahoma"/>
      <family val="2"/>
    </font>
    <font>
      <b/>
      <u/>
      <sz val="10"/>
      <color rgb="FFC00000"/>
      <name val="Tahoma"/>
      <family val="2"/>
    </font>
    <font>
      <sz val="8"/>
      <color rgb="FF454545"/>
      <name val="Arial"/>
      <family val="2"/>
    </font>
    <font>
      <b/>
      <sz val="8"/>
      <color rgb="FF31455E"/>
      <name val="Arial"/>
      <family val="2"/>
    </font>
    <font>
      <b/>
      <sz val="8"/>
      <color rgb="FF222222"/>
      <name val="Arial"/>
      <family val="2"/>
    </font>
    <font>
      <sz val="10"/>
      <name val="Tahoma"/>
      <family val="2"/>
    </font>
    <font>
      <b/>
      <u/>
      <sz val="11"/>
      <color theme="9"/>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rgb="FFBFD2E2"/>
      </patternFill>
    </fill>
    <fill>
      <patternFill patternType="solid">
        <fgColor theme="0" tint="-0.14999847407452621"/>
        <bgColor indexed="64"/>
      </patternFill>
    </fill>
    <fill>
      <patternFill patternType="solid">
        <fgColor theme="0"/>
        <bgColor indexed="64"/>
      </patternFill>
    </fill>
    <fill>
      <patternFill patternType="solid">
        <fgColor rgb="FFE7E5E5"/>
      </patternFill>
    </fill>
    <fill>
      <patternFill patternType="solid">
        <fgColor rgb="FFBDDAF3"/>
      </patternFill>
    </fill>
    <fill>
      <patternFill patternType="solid">
        <fgColor rgb="FFEFF3F7"/>
      </patternFill>
    </fill>
  </fills>
  <borders count="16">
    <border>
      <left/>
      <right/>
      <top/>
      <bottom/>
      <diagonal/>
    </border>
    <border>
      <left style="medium">
        <color rgb="FF93B1CD"/>
      </left>
      <right style="medium">
        <color rgb="FF93B1CD"/>
      </right>
      <top style="medium">
        <color rgb="FF93B1CD"/>
      </top>
      <bottom style="medium">
        <color rgb="FF93B1CD"/>
      </bottom>
      <diagonal/>
    </border>
    <border>
      <left/>
      <right style="medium">
        <color rgb="FF93B1CD"/>
      </right>
      <top style="medium">
        <color rgb="FF93B1CD"/>
      </top>
      <bottom/>
      <diagonal/>
    </border>
    <border>
      <left style="medium">
        <color rgb="FFCCCCCC"/>
      </left>
      <right style="medium">
        <color rgb="FFCCCCCC"/>
      </right>
      <top style="medium">
        <color rgb="FFCCCCCC"/>
      </top>
      <bottom style="medium">
        <color rgb="FFCCCCCC"/>
      </bottom>
      <diagonal/>
    </border>
    <border>
      <left/>
      <right style="medium">
        <color rgb="FF93B1CD"/>
      </right>
      <top/>
      <bottom/>
      <diagonal/>
    </border>
    <border>
      <left/>
      <right style="medium">
        <color rgb="FF93B1CD"/>
      </right>
      <top/>
      <bottom style="medium">
        <color rgb="FF93B1CD"/>
      </bottom>
      <diagonal/>
    </border>
    <border>
      <left style="medium">
        <color rgb="FFCCCCCC"/>
      </left>
      <right style="medium">
        <color rgb="FFCCCCCC"/>
      </right>
      <top/>
      <bottom/>
      <diagonal/>
    </border>
    <border>
      <left style="medium">
        <color rgb="FFC0C0C0"/>
      </left>
      <right style="medium">
        <color rgb="FFC0C0C0"/>
      </right>
      <top style="medium">
        <color rgb="FFC0C0C0"/>
      </top>
      <bottom style="medium">
        <color rgb="FFC0C0C0"/>
      </bottom>
      <diagonal/>
    </border>
    <border>
      <left style="medium">
        <color rgb="FFC0C0C0"/>
      </left>
      <right/>
      <top style="medium">
        <color rgb="FFC0C0C0"/>
      </top>
      <bottom/>
      <diagonal/>
    </border>
    <border>
      <left style="medium">
        <color rgb="FFEFEFEF"/>
      </left>
      <right style="medium">
        <color rgb="FFEFEFEF"/>
      </right>
      <top style="medium">
        <color rgb="FFEFEFEF"/>
      </top>
      <bottom style="medium">
        <color rgb="FFEFEFEF"/>
      </bottom>
      <diagonal/>
    </border>
    <border>
      <left style="medium">
        <color rgb="FFC0C0C0"/>
      </left>
      <right/>
      <top/>
      <bottom/>
      <diagonal/>
    </border>
    <border>
      <left style="medium">
        <color rgb="FFC0C0C0"/>
      </left>
      <right/>
      <top/>
      <bottom style="medium">
        <color rgb="FFC0C0C0"/>
      </bottom>
      <diagonal/>
    </border>
    <border>
      <left style="medium">
        <color rgb="FFE1E6EC"/>
      </left>
      <right style="medium">
        <color rgb="FFE1E6EC"/>
      </right>
      <top style="medium">
        <color rgb="FFE1E6EC"/>
      </top>
      <bottom style="medium">
        <color rgb="FFE1E6EC"/>
      </bottom>
      <diagonal/>
    </border>
    <border>
      <left style="thin">
        <color indexed="64"/>
      </left>
      <right style="medium">
        <color rgb="FF93B1CD"/>
      </right>
      <top style="medium">
        <color rgb="FF93B1CD"/>
      </top>
      <bottom/>
      <diagonal/>
    </border>
    <border>
      <left style="thin">
        <color indexed="64"/>
      </left>
      <right style="medium">
        <color rgb="FF93B1CD"/>
      </right>
      <top/>
      <bottom/>
      <diagonal/>
    </border>
    <border>
      <left style="thin">
        <color indexed="64"/>
      </left>
      <right style="medium">
        <color rgb="FF93B1CD"/>
      </right>
      <top/>
      <bottom style="medium">
        <color rgb="FF93B1CD"/>
      </bottom>
      <diagonal/>
    </border>
  </borders>
  <cellStyleXfs count="3">
    <xf numFmtId="0" fontId="0" fillId="0" borderId="0"/>
    <xf numFmtId="0" fontId="4" fillId="0" borderId="0"/>
    <xf numFmtId="9" fontId="4" fillId="0" borderId="0" applyFont="0" applyFill="0" applyBorder="0" applyAlignment="0" applyProtection="0"/>
  </cellStyleXfs>
  <cellXfs count="62">
    <xf numFmtId="0" fontId="0" fillId="0" borderId="0" xfId="0"/>
    <xf numFmtId="0" fontId="3" fillId="0" borderId="0" xfId="0" applyFont="1"/>
    <xf numFmtId="0" fontId="0" fillId="0" borderId="0" xfId="0" applyFont="1" applyAlignment="1">
      <alignment horizontal="center"/>
    </xf>
    <xf numFmtId="0" fontId="5" fillId="0" borderId="0" xfId="0" applyFont="1"/>
    <xf numFmtId="0" fontId="6" fillId="0" borderId="0" xfId="0" applyFont="1"/>
    <xf numFmtId="0" fontId="8" fillId="0" borderId="0" xfId="0" applyFont="1"/>
    <xf numFmtId="0" fontId="9" fillId="3"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9" fillId="3" borderId="1" xfId="1" applyFont="1" applyFill="1" applyBorder="1" applyAlignment="1">
      <alignment vertical="top" wrapText="1"/>
    </xf>
    <xf numFmtId="3" fontId="9" fillId="0" borderId="3" xfId="2" applyNumberFormat="1" applyFont="1" applyBorder="1" applyAlignment="1">
      <alignment horizontal="right" vertical="center"/>
    </xf>
    <xf numFmtId="3" fontId="10" fillId="4" borderId="3" xfId="2" applyNumberFormat="1" applyFont="1" applyFill="1" applyBorder="1" applyAlignment="1">
      <alignment horizontal="right" vertical="center"/>
    </xf>
    <xf numFmtId="3" fontId="0" fillId="0" borderId="0" xfId="0" applyNumberFormat="1"/>
    <xf numFmtId="0" fontId="10" fillId="4" borderId="1" xfId="1" applyFont="1" applyFill="1" applyBorder="1" applyAlignment="1">
      <alignment horizontal="left" vertical="center" wrapText="1"/>
    </xf>
    <xf numFmtId="0" fontId="9" fillId="3" borderId="2" xfId="1" applyFont="1" applyFill="1" applyBorder="1" applyAlignment="1">
      <alignment vertical="top" wrapText="1"/>
    </xf>
    <xf numFmtId="0" fontId="9" fillId="3" borderId="4" xfId="1" applyFont="1" applyFill="1" applyBorder="1" applyAlignment="1">
      <alignment vertical="top" wrapText="1"/>
    </xf>
    <xf numFmtId="0" fontId="9" fillId="3" borderId="5" xfId="1" applyFont="1" applyFill="1" applyBorder="1" applyAlignment="1">
      <alignment vertical="top" wrapText="1"/>
    </xf>
    <xf numFmtId="3" fontId="10" fillId="5" borderId="3" xfId="2" applyNumberFormat="1" applyFont="1" applyFill="1" applyBorder="1" applyAlignment="1">
      <alignment horizontal="right" vertical="center"/>
    </xf>
    <xf numFmtId="3" fontId="9" fillId="5" borderId="3" xfId="2" applyNumberFormat="1" applyFont="1" applyFill="1" applyBorder="1" applyAlignment="1">
      <alignment horizontal="right" vertical="center"/>
    </xf>
    <xf numFmtId="0" fontId="11" fillId="0" borderId="0" xfId="0" applyFont="1"/>
    <xf numFmtId="0" fontId="0" fillId="2" borderId="0" xfId="0" applyFill="1"/>
    <xf numFmtId="0" fontId="0" fillId="2" borderId="0" xfId="0" applyFont="1" applyFill="1" applyAlignment="1">
      <alignment horizontal="center"/>
    </xf>
    <xf numFmtId="0" fontId="11" fillId="0" borderId="0" xfId="0" applyFont="1" applyAlignment="1">
      <alignment horizontal="center"/>
    </xf>
    <xf numFmtId="0" fontId="12" fillId="0" borderId="0" xfId="0" applyFont="1"/>
    <xf numFmtId="0" fontId="0" fillId="0" borderId="0" xfId="0" applyFill="1"/>
    <xf numFmtId="0" fontId="13" fillId="0" borderId="0" xfId="0" applyFont="1"/>
    <xf numFmtId="0" fontId="14" fillId="0" borderId="0" xfId="0" applyFont="1"/>
    <xf numFmtId="0" fontId="14" fillId="0" borderId="0" xfId="0" applyFont="1" applyAlignment="1">
      <alignment horizontal="center"/>
    </xf>
    <xf numFmtId="0" fontId="2" fillId="6" borderId="7" xfId="0" applyFont="1" applyFill="1" applyBorder="1" applyAlignment="1">
      <alignment vertical="top"/>
    </xf>
    <xf numFmtId="3" fontId="15" fillId="0" borderId="9" xfId="0" applyNumberFormat="1" applyFont="1" applyBorder="1" applyAlignment="1">
      <alignment horizontal="right" vertical="top"/>
    </xf>
    <xf numFmtId="3" fontId="15" fillId="0" borderId="0" xfId="0" applyNumberFormat="1" applyFont="1" applyBorder="1" applyAlignment="1">
      <alignment horizontal="right" vertical="top"/>
    </xf>
    <xf numFmtId="0" fontId="16" fillId="7" borderId="1" xfId="0" applyFont="1" applyFill="1" applyBorder="1" applyAlignment="1">
      <alignment vertical="top"/>
    </xf>
    <xf numFmtId="3" fontId="17" fillId="8" borderId="12" xfId="0" applyNumberFormat="1" applyFont="1" applyFill="1" applyBorder="1" applyAlignment="1">
      <alignment horizontal="right" vertical="top"/>
    </xf>
    <xf numFmtId="10" fontId="15" fillId="0" borderId="9" xfId="2" applyNumberFormat="1" applyFont="1" applyBorder="1" applyAlignment="1">
      <alignment horizontal="right" vertical="top"/>
    </xf>
    <xf numFmtId="10" fontId="15" fillId="0" borderId="0" xfId="2" applyNumberFormat="1" applyFont="1" applyBorder="1" applyAlignment="1">
      <alignment horizontal="right" vertical="top"/>
    </xf>
    <xf numFmtId="10" fontId="17" fillId="8" borderId="12" xfId="2" applyNumberFormat="1" applyFont="1" applyFill="1" applyBorder="1" applyAlignment="1">
      <alignment horizontal="right" vertical="top"/>
    </xf>
    <xf numFmtId="0" fontId="18" fillId="0" borderId="0" xfId="0" applyFont="1"/>
    <xf numFmtId="0" fontId="19" fillId="0" borderId="0" xfId="0" applyFont="1" applyAlignment="1"/>
    <xf numFmtId="0" fontId="2" fillId="6" borderId="7" xfId="0" applyFont="1" applyFill="1" applyBorder="1" applyAlignment="1">
      <alignment horizontal="center" vertical="top"/>
    </xf>
    <xf numFmtId="0" fontId="18" fillId="0" borderId="0" xfId="0" applyFont="1" applyAlignment="1">
      <alignment horizontal="left" vertical="top" wrapText="1"/>
    </xf>
    <xf numFmtId="10" fontId="9" fillId="0" borderId="3" xfId="2" applyNumberFormat="1" applyFont="1" applyBorder="1" applyAlignment="1">
      <alignment horizontal="right" vertical="center"/>
    </xf>
    <xf numFmtId="10" fontId="10" fillId="4" borderId="3" xfId="2" applyNumberFormat="1" applyFont="1" applyFill="1" applyBorder="1" applyAlignment="1">
      <alignment horizontal="right" vertical="center"/>
    </xf>
    <xf numFmtId="10" fontId="9" fillId="5" borderId="3" xfId="2" applyNumberFormat="1" applyFont="1" applyFill="1" applyBorder="1" applyAlignment="1">
      <alignment horizontal="right" vertical="center"/>
    </xf>
    <xf numFmtId="0" fontId="10" fillId="0" borderId="0" xfId="1" applyFont="1" applyFill="1" applyBorder="1" applyAlignment="1">
      <alignment horizontal="center" vertical="center" wrapText="1"/>
    </xf>
    <xf numFmtId="3" fontId="10" fillId="0" borderId="0" xfId="2" applyNumberFormat="1" applyFont="1" applyFill="1" applyBorder="1" applyAlignment="1">
      <alignment horizontal="right" vertical="center"/>
    </xf>
    <xf numFmtId="3" fontId="10" fillId="0" borderId="6" xfId="2" applyNumberFormat="1" applyFont="1" applyFill="1" applyBorder="1" applyAlignment="1">
      <alignment horizontal="right" vertical="center"/>
    </xf>
    <xf numFmtId="0" fontId="0" fillId="0" borderId="0" xfId="0" applyFont="1" applyFill="1" applyAlignment="1">
      <alignment horizontal="center"/>
    </xf>
    <xf numFmtId="0" fontId="18" fillId="0" borderId="0" xfId="0" applyFont="1" applyFill="1"/>
    <xf numFmtId="0" fontId="16" fillId="0" borderId="0" xfId="0" applyFont="1" applyFill="1" applyBorder="1" applyAlignment="1">
      <alignment vertical="top"/>
    </xf>
    <xf numFmtId="3" fontId="17" fillId="0" borderId="0" xfId="0" applyNumberFormat="1" applyFont="1" applyFill="1" applyBorder="1" applyAlignment="1">
      <alignment horizontal="right" vertical="top"/>
    </xf>
    <xf numFmtId="0" fontId="2" fillId="6" borderId="8" xfId="0" applyFont="1" applyFill="1" applyBorder="1" applyAlignment="1">
      <alignment horizontal="left" vertical="top"/>
    </xf>
    <xf numFmtId="0" fontId="2" fillId="6" borderId="10" xfId="0" applyFont="1" applyFill="1" applyBorder="1" applyAlignment="1">
      <alignment horizontal="left" vertical="top"/>
    </xf>
    <xf numFmtId="0" fontId="2" fillId="6" borderId="11" xfId="0" applyFont="1" applyFill="1" applyBorder="1" applyAlignment="1">
      <alignment horizontal="left" vertical="top"/>
    </xf>
    <xf numFmtId="0" fontId="18" fillId="0" borderId="0" xfId="1" applyFont="1" applyAlignment="1">
      <alignment horizontal="left" vertical="top" wrapText="1"/>
    </xf>
    <xf numFmtId="0" fontId="7" fillId="0" borderId="0" xfId="1" applyFont="1" applyAlignment="1">
      <alignment horizontal="left" vertical="top" wrapText="1"/>
    </xf>
    <xf numFmtId="0" fontId="1" fillId="0" borderId="0" xfId="0" applyFont="1" applyAlignment="1">
      <alignment horizontal="center" vertical="top"/>
    </xf>
    <xf numFmtId="0" fontId="0" fillId="0" borderId="0" xfId="0"/>
    <xf numFmtId="0" fontId="9" fillId="3" borderId="2" xfId="1" applyFont="1" applyFill="1" applyBorder="1" applyAlignment="1">
      <alignment horizontal="center" vertical="top" wrapText="1"/>
    </xf>
    <xf numFmtId="0" fontId="9" fillId="3" borderId="4" xfId="1" applyFont="1" applyFill="1" applyBorder="1" applyAlignment="1">
      <alignment horizontal="center" vertical="top" wrapText="1"/>
    </xf>
    <xf numFmtId="0" fontId="9" fillId="3" borderId="5" xfId="1" applyFont="1" applyFill="1" applyBorder="1" applyAlignment="1">
      <alignment horizontal="center" vertical="top" wrapText="1"/>
    </xf>
    <xf numFmtId="0" fontId="9" fillId="3" borderId="13" xfId="1" applyFont="1" applyFill="1" applyBorder="1" applyAlignment="1">
      <alignment horizontal="center" vertical="top" wrapText="1"/>
    </xf>
    <xf numFmtId="0" fontId="9" fillId="3" borderId="14" xfId="1" applyFont="1" applyFill="1" applyBorder="1" applyAlignment="1">
      <alignment horizontal="center" vertical="top" wrapText="1"/>
    </xf>
    <xf numFmtId="0" fontId="9" fillId="3" borderId="15" xfId="1" applyFont="1" applyFill="1" applyBorder="1" applyAlignment="1">
      <alignment horizontal="center" vertical="top" wrapText="1"/>
    </xf>
  </cellXfs>
  <cellStyles count="3">
    <cellStyle name="Procent" xfId="2" builtinId="5"/>
    <cellStyle name="Standaard" xfId="0" builtinId="0"/>
    <cellStyle name="Standa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abSelected="1" topLeftCell="A28" workbookViewId="0">
      <selection activeCell="A38" sqref="A38"/>
    </sheetView>
  </sheetViews>
  <sheetFormatPr defaultRowHeight="12.75" customHeight="1" x14ac:dyDescent="0.2"/>
  <cols>
    <col min="1" max="1" width="24.140625" customWidth="1"/>
    <col min="2" max="2" width="13.7109375" customWidth="1"/>
    <col min="3" max="7" width="13.7109375" style="2" customWidth="1"/>
    <col min="9" max="9" width="23.85546875" customWidth="1"/>
    <col min="10" max="10" width="11.42578125" customWidth="1"/>
    <col min="11" max="15" width="9.85546875" customWidth="1"/>
  </cols>
  <sheetData>
    <row r="1" spans="1:11" ht="12.75" customHeight="1" x14ac:dyDescent="0.2">
      <c r="A1" t="s">
        <v>11</v>
      </c>
    </row>
    <row r="2" spans="1:11" ht="12.75" customHeight="1" x14ac:dyDescent="0.2">
      <c r="A2" t="s">
        <v>12</v>
      </c>
    </row>
    <row r="3" spans="1:11" ht="12.75" customHeight="1" x14ac:dyDescent="0.2">
      <c r="A3" t="s">
        <v>13</v>
      </c>
    </row>
    <row r="4" spans="1:11" ht="12.75" customHeight="1" x14ac:dyDescent="0.2">
      <c r="A4" t="s">
        <v>14</v>
      </c>
    </row>
    <row r="5" spans="1:11" ht="12.75" customHeight="1" x14ac:dyDescent="0.2">
      <c r="A5" t="s">
        <v>32</v>
      </c>
    </row>
    <row r="7" spans="1:11" ht="12.75" customHeight="1" x14ac:dyDescent="0.2">
      <c r="A7" s="24" t="s">
        <v>43</v>
      </c>
      <c r="B7" s="25"/>
      <c r="C7" s="26"/>
      <c r="D7" s="26"/>
      <c r="E7" s="26"/>
      <c r="F7" s="26"/>
      <c r="G7" s="26"/>
      <c r="H7" s="25"/>
      <c r="I7" s="25"/>
      <c r="J7" s="1"/>
      <c r="K7" s="1"/>
    </row>
    <row r="8" spans="1:11" ht="12.75" customHeight="1" x14ac:dyDescent="0.2">
      <c r="A8" s="3"/>
    </row>
    <row r="9" spans="1:11" ht="12.75" customHeight="1" x14ac:dyDescent="0.2">
      <c r="A9" s="19" t="s">
        <v>15</v>
      </c>
      <c r="B9" s="19"/>
      <c r="C9" s="20"/>
      <c r="D9" s="20"/>
      <c r="E9" s="20"/>
      <c r="F9" s="20"/>
      <c r="G9" s="20"/>
      <c r="H9" s="23"/>
      <c r="I9" s="23"/>
    </row>
    <row r="10" spans="1:11" ht="12.75" customHeight="1" x14ac:dyDescent="0.2">
      <c r="A10" s="19" t="s">
        <v>33</v>
      </c>
      <c r="B10" s="19"/>
      <c r="C10" s="20"/>
      <c r="D10" s="20"/>
      <c r="E10" s="20"/>
      <c r="F10" s="20"/>
      <c r="G10" s="20"/>
      <c r="H10" s="23"/>
      <c r="I10" s="23"/>
    </row>
    <row r="11" spans="1:11" ht="12.75" customHeight="1" x14ac:dyDescent="0.2">
      <c r="A11" s="19" t="s">
        <v>34</v>
      </c>
      <c r="B11" s="19"/>
      <c r="C11" s="20"/>
      <c r="D11" s="20"/>
      <c r="E11" s="20"/>
      <c r="F11" s="20"/>
      <c r="G11" s="20"/>
      <c r="H11" s="23"/>
      <c r="I11" s="23"/>
    </row>
    <row r="12" spans="1:11" ht="12.75" customHeight="1" x14ac:dyDescent="0.2">
      <c r="A12" s="19" t="s">
        <v>41</v>
      </c>
      <c r="B12" s="19"/>
      <c r="C12" s="20"/>
      <c r="D12" s="20"/>
      <c r="E12" s="20"/>
      <c r="F12" s="20"/>
      <c r="G12" s="20"/>
    </row>
    <row r="13" spans="1:11" s="23" customFormat="1" ht="12.75" customHeight="1" x14ac:dyDescent="0.2">
      <c r="C13" s="45"/>
      <c r="D13" s="45"/>
      <c r="E13" s="45"/>
      <c r="F13" s="45"/>
      <c r="G13" s="45"/>
    </row>
    <row r="14" spans="1:11" ht="12.75" customHeight="1" thickBot="1" x14ac:dyDescent="0.25"/>
    <row r="15" spans="1:11" ht="12.75" customHeight="1" thickBot="1" x14ac:dyDescent="0.25">
      <c r="A15" s="54" t="s">
        <v>34</v>
      </c>
      <c r="B15" s="55"/>
      <c r="C15" s="37" t="s">
        <v>0</v>
      </c>
      <c r="D15" s="37" t="s">
        <v>1</v>
      </c>
      <c r="E15" s="37" t="s">
        <v>2</v>
      </c>
      <c r="F15" s="37" t="s">
        <v>3</v>
      </c>
      <c r="G15" s="37" t="s">
        <v>44</v>
      </c>
    </row>
    <row r="16" spans="1:11" ht="12.75" customHeight="1" thickBot="1" x14ac:dyDescent="0.25">
      <c r="A16" s="49" t="s">
        <v>8</v>
      </c>
      <c r="B16" s="27" t="s">
        <v>4</v>
      </c>
      <c r="C16" s="28">
        <v>361</v>
      </c>
      <c r="D16" s="28">
        <v>329</v>
      </c>
      <c r="E16" s="28">
        <v>382</v>
      </c>
      <c r="F16" s="28">
        <v>317</v>
      </c>
      <c r="G16" s="28">
        <v>288</v>
      </c>
    </row>
    <row r="17" spans="1:7" ht="12.75" customHeight="1" thickBot="1" x14ac:dyDescent="0.25">
      <c r="A17" s="50"/>
      <c r="B17" s="27" t="s">
        <v>5</v>
      </c>
      <c r="C17" s="28">
        <v>522</v>
      </c>
      <c r="D17" s="28">
        <v>514</v>
      </c>
      <c r="E17" s="28">
        <v>529</v>
      </c>
      <c r="F17" s="28">
        <v>471</v>
      </c>
      <c r="G17" s="28">
        <v>474</v>
      </c>
    </row>
    <row r="18" spans="1:7" ht="13.15" customHeight="1" thickBot="1" x14ac:dyDescent="0.25">
      <c r="A18" s="50"/>
      <c r="B18" s="27" t="s">
        <v>6</v>
      </c>
      <c r="C18" s="28">
        <v>82</v>
      </c>
      <c r="D18" s="28">
        <v>69</v>
      </c>
      <c r="E18" s="28">
        <v>73</v>
      </c>
      <c r="F18" s="28">
        <v>71</v>
      </c>
      <c r="G18" s="28">
        <v>59</v>
      </c>
    </row>
    <row r="19" spans="1:7" ht="13.15" customHeight="1" thickBot="1" x14ac:dyDescent="0.25">
      <c r="A19" s="50"/>
      <c r="B19" s="27" t="s">
        <v>7</v>
      </c>
      <c r="C19" s="28">
        <v>1085</v>
      </c>
      <c r="D19" s="28">
        <v>1036</v>
      </c>
      <c r="E19" s="28">
        <v>1036</v>
      </c>
      <c r="F19" s="28">
        <v>998</v>
      </c>
      <c r="G19" s="28">
        <v>902</v>
      </c>
    </row>
    <row r="20" spans="1:7" ht="12.75" customHeight="1" thickBot="1" x14ac:dyDescent="0.25">
      <c r="A20" s="50"/>
      <c r="B20" s="27" t="s">
        <v>17</v>
      </c>
      <c r="C20" s="29">
        <v>293</v>
      </c>
      <c r="D20" s="29">
        <v>309</v>
      </c>
      <c r="E20" s="29">
        <v>319</v>
      </c>
      <c r="F20" s="29">
        <v>309</v>
      </c>
      <c r="G20" s="29">
        <v>196</v>
      </c>
    </row>
    <row r="21" spans="1:7" ht="12.75" customHeight="1" thickBot="1" x14ac:dyDescent="0.25">
      <c r="A21" s="51"/>
      <c r="B21" s="30" t="s">
        <v>18</v>
      </c>
      <c r="C21" s="31">
        <v>2343</v>
      </c>
      <c r="D21" s="31">
        <v>2257</v>
      </c>
      <c r="E21" s="31">
        <v>2339</v>
      </c>
      <c r="F21" s="31">
        <v>2166</v>
      </c>
      <c r="G21" s="31">
        <v>1919</v>
      </c>
    </row>
    <row r="22" spans="1:7" ht="12.75" customHeight="1" thickBot="1" x14ac:dyDescent="0.25">
      <c r="A22" s="49" t="s">
        <v>9</v>
      </c>
      <c r="B22" s="27" t="s">
        <v>4</v>
      </c>
      <c r="C22" s="28">
        <v>1256</v>
      </c>
      <c r="D22" s="28">
        <v>1270</v>
      </c>
      <c r="E22" s="28">
        <v>1284</v>
      </c>
      <c r="F22" s="28">
        <v>1200</v>
      </c>
      <c r="G22" s="28">
        <v>1068</v>
      </c>
    </row>
    <row r="23" spans="1:7" ht="12.75" customHeight="1" thickBot="1" x14ac:dyDescent="0.25">
      <c r="A23" s="50"/>
      <c r="B23" s="27" t="s">
        <v>5</v>
      </c>
      <c r="C23" s="28">
        <v>168</v>
      </c>
      <c r="D23" s="28">
        <v>171</v>
      </c>
      <c r="E23" s="28">
        <v>186</v>
      </c>
      <c r="F23" s="28">
        <v>161</v>
      </c>
      <c r="G23" s="28">
        <v>153</v>
      </c>
    </row>
    <row r="24" spans="1:7" ht="12.75" customHeight="1" thickBot="1" x14ac:dyDescent="0.25">
      <c r="A24" s="50"/>
      <c r="B24" s="27" t="s">
        <v>6</v>
      </c>
      <c r="C24" s="28">
        <v>94</v>
      </c>
      <c r="D24" s="28">
        <v>92</v>
      </c>
      <c r="E24" s="28">
        <v>93</v>
      </c>
      <c r="F24" s="28">
        <v>92</v>
      </c>
      <c r="G24" s="28">
        <v>64</v>
      </c>
    </row>
    <row r="25" spans="1:7" ht="12.75" customHeight="1" thickBot="1" x14ac:dyDescent="0.25">
      <c r="A25" s="50"/>
      <c r="B25" s="27" t="s">
        <v>7</v>
      </c>
      <c r="C25" s="28">
        <v>1430</v>
      </c>
      <c r="D25" s="28">
        <v>1434</v>
      </c>
      <c r="E25" s="28">
        <v>1452</v>
      </c>
      <c r="F25" s="28">
        <v>1524</v>
      </c>
      <c r="G25" s="28">
        <v>1241</v>
      </c>
    </row>
    <row r="26" spans="1:7" ht="12.75" customHeight="1" thickBot="1" x14ac:dyDescent="0.25">
      <c r="A26" s="50"/>
      <c r="B26" s="27" t="s">
        <v>17</v>
      </c>
      <c r="C26" s="29">
        <v>475</v>
      </c>
      <c r="D26" s="29">
        <v>430</v>
      </c>
      <c r="E26" s="29">
        <v>511</v>
      </c>
      <c r="F26" s="29">
        <v>423</v>
      </c>
      <c r="G26" s="29">
        <v>278</v>
      </c>
    </row>
    <row r="27" spans="1:7" ht="12.75" customHeight="1" thickBot="1" x14ac:dyDescent="0.25">
      <c r="A27" s="51"/>
      <c r="B27" s="30" t="s">
        <v>18</v>
      </c>
      <c r="C27" s="31">
        <v>3423</v>
      </c>
      <c r="D27" s="31">
        <v>3397</v>
      </c>
      <c r="E27" s="31">
        <v>3526</v>
      </c>
      <c r="F27" s="31">
        <v>3400</v>
      </c>
      <c r="G27" s="31">
        <v>2804</v>
      </c>
    </row>
    <row r="28" spans="1:7" ht="12.75" customHeight="1" thickBot="1" x14ac:dyDescent="0.25">
      <c r="A28" s="49" t="s">
        <v>10</v>
      </c>
      <c r="B28" s="27" t="s">
        <v>4</v>
      </c>
      <c r="C28" s="28">
        <v>1649</v>
      </c>
      <c r="D28" s="28">
        <v>1550</v>
      </c>
      <c r="E28" s="28">
        <v>1509</v>
      </c>
      <c r="F28" s="28">
        <v>1345</v>
      </c>
      <c r="G28" s="28">
        <v>1224</v>
      </c>
    </row>
    <row r="29" spans="1:7" ht="12.75" customHeight="1" thickBot="1" x14ac:dyDescent="0.25">
      <c r="A29" s="50"/>
      <c r="B29" s="27" t="s">
        <v>5</v>
      </c>
      <c r="C29" s="28">
        <v>326</v>
      </c>
      <c r="D29" s="28">
        <v>330</v>
      </c>
      <c r="E29" s="28">
        <v>333</v>
      </c>
      <c r="F29" s="28">
        <v>290</v>
      </c>
      <c r="G29" s="28">
        <v>299</v>
      </c>
    </row>
    <row r="30" spans="1:7" ht="12.75" customHeight="1" thickBot="1" x14ac:dyDescent="0.25">
      <c r="A30" s="50"/>
      <c r="B30" s="27" t="s">
        <v>6</v>
      </c>
      <c r="C30" s="28">
        <v>150</v>
      </c>
      <c r="D30" s="28">
        <v>144</v>
      </c>
      <c r="E30" s="28">
        <v>133</v>
      </c>
      <c r="F30" s="28">
        <v>123</v>
      </c>
      <c r="G30" s="28">
        <v>109</v>
      </c>
    </row>
    <row r="31" spans="1:7" ht="12.75" customHeight="1" thickBot="1" x14ac:dyDescent="0.25">
      <c r="A31" s="50"/>
      <c r="B31" s="27" t="s">
        <v>7</v>
      </c>
      <c r="C31" s="28">
        <v>1972</v>
      </c>
      <c r="D31" s="28">
        <v>1805</v>
      </c>
      <c r="E31" s="28">
        <v>1750</v>
      </c>
      <c r="F31" s="28">
        <v>1564</v>
      </c>
      <c r="G31" s="28">
        <v>1611</v>
      </c>
    </row>
    <row r="32" spans="1:7" ht="12.75" customHeight="1" thickBot="1" x14ac:dyDescent="0.25">
      <c r="A32" s="50"/>
      <c r="B32" s="27" t="s">
        <v>17</v>
      </c>
      <c r="C32" s="29">
        <v>413</v>
      </c>
      <c r="D32" s="29">
        <v>370</v>
      </c>
      <c r="E32" s="29">
        <v>386</v>
      </c>
      <c r="F32" s="29">
        <v>341</v>
      </c>
      <c r="G32" s="29">
        <v>319</v>
      </c>
    </row>
    <row r="33" spans="1:15" ht="12.75" customHeight="1" thickBot="1" x14ac:dyDescent="0.25">
      <c r="A33" s="51"/>
      <c r="B33" s="30" t="s">
        <v>18</v>
      </c>
      <c r="C33" s="31">
        <v>4510</v>
      </c>
      <c r="D33" s="31">
        <v>4199</v>
      </c>
      <c r="E33" s="31">
        <v>4111</v>
      </c>
      <c r="F33" s="31">
        <v>3663</v>
      </c>
      <c r="G33" s="31">
        <v>3562</v>
      </c>
    </row>
    <row r="34" spans="1:15" ht="12.75" customHeight="1" x14ac:dyDescent="0.2">
      <c r="A34" s="46" t="s">
        <v>37</v>
      </c>
      <c r="B34" s="47"/>
      <c r="C34" s="48"/>
      <c r="D34" s="48"/>
      <c r="E34" s="48"/>
      <c r="F34" s="48"/>
      <c r="G34" s="48"/>
    </row>
    <row r="35" spans="1:15" ht="12.75" customHeight="1" x14ac:dyDescent="0.2">
      <c r="A35" s="35" t="s">
        <v>38</v>
      </c>
      <c r="B35" s="35"/>
      <c r="C35" s="35"/>
      <c r="D35" s="35"/>
      <c r="E35" s="35"/>
      <c r="F35" s="35"/>
      <c r="G35" s="35"/>
      <c r="H35" s="35"/>
      <c r="I35" s="35"/>
      <c r="J35" s="35"/>
      <c r="K35" s="35"/>
      <c r="L35" s="35"/>
      <c r="M35" s="35"/>
      <c r="N35" s="35"/>
      <c r="O35" s="35"/>
    </row>
    <row r="36" spans="1:15" ht="12.75" customHeight="1" x14ac:dyDescent="0.2">
      <c r="A36" s="35" t="s">
        <v>45</v>
      </c>
      <c r="B36" s="4"/>
      <c r="C36" s="4"/>
      <c r="D36" s="4"/>
      <c r="E36" s="4"/>
      <c r="F36" s="4"/>
      <c r="G36" s="4"/>
      <c r="H36" s="4"/>
      <c r="I36" s="4"/>
      <c r="J36" s="4"/>
      <c r="K36" s="4"/>
      <c r="L36" s="4"/>
      <c r="M36" s="4"/>
      <c r="N36" s="4"/>
      <c r="O36" s="4"/>
    </row>
    <row r="37" spans="1:15" ht="18" customHeight="1" x14ac:dyDescent="0.2">
      <c r="A37" s="4"/>
      <c r="B37" s="4"/>
      <c r="C37" s="4"/>
      <c r="D37" s="4"/>
      <c r="E37" s="4"/>
      <c r="F37" s="4"/>
      <c r="G37" s="4"/>
      <c r="H37" s="4"/>
      <c r="I37" s="4"/>
      <c r="J37" s="4"/>
      <c r="K37" s="4"/>
      <c r="L37" s="4"/>
      <c r="M37" s="4"/>
      <c r="N37" s="4"/>
      <c r="O37" s="4"/>
    </row>
    <row r="38" spans="1:15" ht="12.75" customHeight="1" x14ac:dyDescent="0.2">
      <c r="A38" s="24" t="s">
        <v>35</v>
      </c>
      <c r="B38" s="25"/>
      <c r="C38" s="26"/>
      <c r="D38" s="26"/>
      <c r="E38" s="26"/>
      <c r="F38" s="26"/>
      <c r="G38" s="26"/>
      <c r="H38" s="25"/>
      <c r="I38" s="25"/>
      <c r="J38" s="1"/>
      <c r="K38" s="1"/>
    </row>
    <row r="40" spans="1:15" ht="12.75" customHeight="1" thickBot="1" x14ac:dyDescent="0.25"/>
    <row r="41" spans="1:15" ht="12.75" customHeight="1" thickBot="1" x14ac:dyDescent="0.25">
      <c r="A41" s="54" t="s">
        <v>34</v>
      </c>
      <c r="B41" s="55"/>
      <c r="C41" s="37" t="s">
        <v>0</v>
      </c>
      <c r="D41" s="37" t="s">
        <v>1</v>
      </c>
      <c r="E41" s="37" t="s">
        <v>2</v>
      </c>
      <c r="F41" s="37" t="s">
        <v>3</v>
      </c>
      <c r="G41" s="37" t="s">
        <v>44</v>
      </c>
    </row>
    <row r="42" spans="1:15" ht="12.75" customHeight="1" thickBot="1" x14ac:dyDescent="0.25">
      <c r="A42" s="49" t="s">
        <v>8</v>
      </c>
      <c r="B42" s="27" t="s">
        <v>4</v>
      </c>
      <c r="C42" s="32">
        <v>0.15407597097737943</v>
      </c>
      <c r="D42" s="32">
        <v>0.14576871953921133</v>
      </c>
      <c r="E42" s="32">
        <v>0.16331765711842669</v>
      </c>
      <c r="F42" s="32">
        <v>0.14635272391505078</v>
      </c>
      <c r="G42" s="32">
        <v>0.15007816571130797</v>
      </c>
    </row>
    <row r="43" spans="1:15" ht="12.75" customHeight="1" thickBot="1" x14ac:dyDescent="0.25">
      <c r="A43" s="50"/>
      <c r="B43" s="27" t="s">
        <v>5</v>
      </c>
      <c r="C43" s="32">
        <v>0.22279129321382843</v>
      </c>
      <c r="D43" s="32">
        <v>0.22773593265396544</v>
      </c>
      <c r="E43" s="32">
        <v>0.22616502778965369</v>
      </c>
      <c r="F43" s="32">
        <v>0.21745152354570638</v>
      </c>
      <c r="G43" s="32">
        <v>0.24700364773319436</v>
      </c>
    </row>
    <row r="44" spans="1:15" ht="12.75" customHeight="1" thickBot="1" x14ac:dyDescent="0.25">
      <c r="A44" s="50"/>
      <c r="B44" s="27" t="s">
        <v>6</v>
      </c>
      <c r="C44" s="32">
        <v>3.4997865983781476E-2</v>
      </c>
      <c r="D44" s="32">
        <v>3.0571555161719097E-2</v>
      </c>
      <c r="E44" s="32">
        <v>3.1209918768704575E-2</v>
      </c>
      <c r="F44" s="32">
        <v>3.2779316712834718E-2</v>
      </c>
      <c r="G44" s="32">
        <v>3.0745179781136008E-2</v>
      </c>
    </row>
    <row r="45" spans="1:15" ht="12.75" customHeight="1" thickBot="1" x14ac:dyDescent="0.25">
      <c r="A45" s="50"/>
      <c r="B45" s="27" t="s">
        <v>7</v>
      </c>
      <c r="C45" s="32">
        <v>0.46308151941954762</v>
      </c>
      <c r="D45" s="32">
        <v>0.45901639344262296</v>
      </c>
      <c r="E45" s="32">
        <v>0.44292432663531422</v>
      </c>
      <c r="F45" s="32">
        <v>0.46075715604801476</v>
      </c>
      <c r="G45" s="32">
        <v>0.4700364773319437</v>
      </c>
    </row>
    <row r="46" spans="1:15" ht="12.75" customHeight="1" thickBot="1" x14ac:dyDescent="0.25">
      <c r="A46" s="50"/>
      <c r="B46" s="27" t="s">
        <v>17</v>
      </c>
      <c r="C46" s="33">
        <v>0.12505335040546309</v>
      </c>
      <c r="D46" s="33">
        <v>0.13690739920248116</v>
      </c>
      <c r="E46" s="33">
        <v>0.13638306968790082</v>
      </c>
      <c r="F46" s="33">
        <v>0.14265927977839335</v>
      </c>
      <c r="G46" s="33">
        <v>0.10213652944241793</v>
      </c>
    </row>
    <row r="47" spans="1:15" ht="12.75" customHeight="1" thickBot="1" x14ac:dyDescent="0.25">
      <c r="A47" s="51"/>
      <c r="B47" s="30" t="s">
        <v>18</v>
      </c>
      <c r="C47" s="34">
        <v>1</v>
      </c>
      <c r="D47" s="34">
        <v>1</v>
      </c>
      <c r="E47" s="34">
        <v>1</v>
      </c>
      <c r="F47" s="34">
        <v>0.99999999999999989</v>
      </c>
      <c r="G47" s="34">
        <v>1</v>
      </c>
    </row>
    <row r="48" spans="1:15" ht="12.75" customHeight="1" thickBot="1" x14ac:dyDescent="0.25">
      <c r="A48" s="49" t="s">
        <v>9</v>
      </c>
      <c r="B48" s="27" t="s">
        <v>4</v>
      </c>
      <c r="C48" s="32">
        <v>0.36692959392345897</v>
      </c>
      <c r="D48" s="32">
        <v>0.37385928760671183</v>
      </c>
      <c r="E48" s="32">
        <v>0.36415201361315941</v>
      </c>
      <c r="F48" s="32">
        <v>0.35294117647058826</v>
      </c>
      <c r="G48" s="32">
        <v>0.38088445078459343</v>
      </c>
    </row>
    <row r="49" spans="1:15" ht="12.75" customHeight="1" thickBot="1" x14ac:dyDescent="0.25">
      <c r="A49" s="50"/>
      <c r="B49" s="27" t="s">
        <v>5</v>
      </c>
      <c r="C49" s="32">
        <v>4.9079754601226995E-2</v>
      </c>
      <c r="D49" s="32">
        <v>5.0338534000588755E-2</v>
      </c>
      <c r="E49" s="32">
        <v>5.2750992626205334E-2</v>
      </c>
      <c r="F49" s="32">
        <v>4.7352941176470591E-2</v>
      </c>
      <c r="G49" s="32">
        <v>5.456490727532097E-2</v>
      </c>
    </row>
    <row r="50" spans="1:15" ht="12.75" customHeight="1" thickBot="1" x14ac:dyDescent="0.25">
      <c r="A50" s="50"/>
      <c r="B50" s="27" t="s">
        <v>6</v>
      </c>
      <c r="C50" s="32">
        <v>2.7461291264972248E-2</v>
      </c>
      <c r="D50" s="32">
        <v>2.7082720047100384E-2</v>
      </c>
      <c r="E50" s="32">
        <v>2.6375496313102667E-2</v>
      </c>
      <c r="F50" s="32">
        <v>2.7058823529411764E-2</v>
      </c>
      <c r="G50" s="32">
        <v>2.2824536376604851E-2</v>
      </c>
    </row>
    <row r="51" spans="1:15" ht="12.75" customHeight="1" thickBot="1" x14ac:dyDescent="0.25">
      <c r="A51" s="50"/>
      <c r="B51" s="27" t="s">
        <v>7</v>
      </c>
      <c r="C51" s="32">
        <v>0.41776219690330119</v>
      </c>
      <c r="D51" s="32">
        <v>0.42213717986458638</v>
      </c>
      <c r="E51" s="32">
        <v>0.41179807146908676</v>
      </c>
      <c r="F51" s="32">
        <v>0.44823529411764707</v>
      </c>
      <c r="G51" s="32">
        <v>0.44258202567760341</v>
      </c>
    </row>
    <row r="52" spans="1:15" ht="12.75" customHeight="1" thickBot="1" x14ac:dyDescent="0.25">
      <c r="A52" s="50"/>
      <c r="B52" s="27" t="s">
        <v>17</v>
      </c>
      <c r="C52" s="33">
        <v>0.13876716330704061</v>
      </c>
      <c r="D52" s="33">
        <v>0.12658227848101267</v>
      </c>
      <c r="E52" s="33">
        <v>0.14492342597844582</v>
      </c>
      <c r="F52" s="33">
        <v>0.12441176470588235</v>
      </c>
      <c r="G52" s="33">
        <v>9.9144079885877312E-2</v>
      </c>
    </row>
    <row r="53" spans="1:15" ht="12.75" customHeight="1" thickBot="1" x14ac:dyDescent="0.25">
      <c r="A53" s="51"/>
      <c r="B53" s="30" t="s">
        <v>18</v>
      </c>
      <c r="C53" s="34">
        <v>1</v>
      </c>
      <c r="D53" s="34">
        <v>1</v>
      </c>
      <c r="E53" s="34">
        <v>1</v>
      </c>
      <c r="F53" s="34">
        <v>1</v>
      </c>
      <c r="G53" s="34">
        <v>1</v>
      </c>
    </row>
    <row r="54" spans="1:15" ht="12.75" customHeight="1" thickBot="1" x14ac:dyDescent="0.25">
      <c r="A54" s="49" t="s">
        <v>10</v>
      </c>
      <c r="B54" s="27" t="s">
        <v>4</v>
      </c>
      <c r="C54" s="32">
        <v>0.36563192904656322</v>
      </c>
      <c r="D54" s="32">
        <v>0.36913550845439391</v>
      </c>
      <c r="E54" s="32">
        <v>0.36706397470201896</v>
      </c>
      <c r="F54" s="32">
        <v>0.36718536718536721</v>
      </c>
      <c r="G54" s="32">
        <v>0.34362717574396406</v>
      </c>
    </row>
    <row r="55" spans="1:15" ht="12.75" customHeight="1" thickBot="1" x14ac:dyDescent="0.25">
      <c r="A55" s="50"/>
      <c r="B55" s="27" t="s">
        <v>5</v>
      </c>
      <c r="C55" s="32">
        <v>7.2283813747228379E-2</v>
      </c>
      <c r="D55" s="32">
        <v>7.8590140509645148E-2</v>
      </c>
      <c r="E55" s="32">
        <v>8.1002189248358059E-2</v>
      </c>
      <c r="F55" s="32">
        <v>7.9170079170079163E-2</v>
      </c>
      <c r="G55" s="32">
        <v>8.3941605839416053E-2</v>
      </c>
    </row>
    <row r="56" spans="1:15" ht="12.75" customHeight="1" thickBot="1" x14ac:dyDescent="0.25">
      <c r="A56" s="50"/>
      <c r="B56" s="27" t="s">
        <v>6</v>
      </c>
      <c r="C56" s="32">
        <v>3.325942350332594E-2</v>
      </c>
      <c r="D56" s="32">
        <v>3.4293879495117884E-2</v>
      </c>
      <c r="E56" s="32">
        <v>3.23522257358307E-2</v>
      </c>
      <c r="F56" s="32">
        <v>3.3579033579033579E-2</v>
      </c>
      <c r="G56" s="32">
        <v>3.0600786075238629E-2</v>
      </c>
    </row>
    <row r="57" spans="1:15" ht="12.75" customHeight="1" thickBot="1" x14ac:dyDescent="0.25">
      <c r="A57" s="50"/>
      <c r="B57" s="27" t="s">
        <v>7</v>
      </c>
      <c r="C57" s="32">
        <v>0.43725055432372506</v>
      </c>
      <c r="D57" s="32">
        <v>0.42986425339366519</v>
      </c>
      <c r="E57" s="32">
        <v>0.42568718073461442</v>
      </c>
      <c r="F57" s="32">
        <v>0.42697242697242699</v>
      </c>
      <c r="G57" s="32">
        <v>0.4522740033688939</v>
      </c>
    </row>
    <row r="58" spans="1:15" ht="12.75" customHeight="1" thickBot="1" x14ac:dyDescent="0.25">
      <c r="A58" s="50"/>
      <c r="B58" s="27" t="s">
        <v>17</v>
      </c>
      <c r="C58" s="33">
        <v>9.1574279379157422E-2</v>
      </c>
      <c r="D58" s="33">
        <v>8.8116218147177905E-2</v>
      </c>
      <c r="E58" s="33">
        <v>9.3894429579177818E-2</v>
      </c>
      <c r="F58" s="33">
        <v>9.3093093093093091E-2</v>
      </c>
      <c r="G58" s="33">
        <v>8.9556428972487362E-2</v>
      </c>
    </row>
    <row r="59" spans="1:15" ht="12.75" customHeight="1" thickBot="1" x14ac:dyDescent="0.25">
      <c r="A59" s="51"/>
      <c r="B59" s="30" t="s">
        <v>18</v>
      </c>
      <c r="C59" s="34">
        <v>1</v>
      </c>
      <c r="D59" s="34">
        <v>1</v>
      </c>
      <c r="E59" s="34">
        <v>0.99999999999999989</v>
      </c>
      <c r="F59" s="34">
        <v>1</v>
      </c>
      <c r="G59" s="34">
        <v>1</v>
      </c>
    </row>
    <row r="60" spans="1:15" ht="14.25" customHeight="1" x14ac:dyDescent="0.2">
      <c r="A60" s="52" t="s">
        <v>38</v>
      </c>
      <c r="B60" s="53"/>
      <c r="C60" s="53"/>
      <c r="D60" s="53"/>
      <c r="E60" s="53"/>
      <c r="F60" s="53"/>
      <c r="G60" s="53"/>
      <c r="H60" s="53"/>
      <c r="I60" s="53"/>
      <c r="J60" s="53"/>
      <c r="K60" s="53"/>
      <c r="L60" s="53"/>
      <c r="M60" s="53"/>
      <c r="N60" s="53"/>
      <c r="O60" s="53"/>
    </row>
    <row r="61" spans="1:15" ht="12.75" customHeight="1" x14ac:dyDescent="0.2">
      <c r="A61" s="35" t="s">
        <v>45</v>
      </c>
      <c r="B61" s="4"/>
      <c r="C61" s="4"/>
      <c r="D61" s="4"/>
      <c r="E61" s="4"/>
      <c r="F61" s="4"/>
      <c r="G61" s="4"/>
      <c r="H61" s="4"/>
      <c r="I61" s="4"/>
      <c r="J61" s="4"/>
      <c r="K61" s="4"/>
      <c r="L61" s="4"/>
      <c r="M61" s="4"/>
      <c r="N61" s="4"/>
      <c r="O61" s="4"/>
    </row>
  </sheetData>
  <mergeCells count="9">
    <mergeCell ref="A42:A47"/>
    <mergeCell ref="A48:A53"/>
    <mergeCell ref="A54:A59"/>
    <mergeCell ref="A60:O60"/>
    <mergeCell ref="A15:B15"/>
    <mergeCell ref="A16:A21"/>
    <mergeCell ref="A22:A27"/>
    <mergeCell ref="A28:A33"/>
    <mergeCell ref="A41:B41"/>
  </mergeCells>
  <pageMargins left="0.7" right="0.7" top="0.75" bottom="0.75" header="0.3" footer="0.3"/>
  <pageSetup paperSize="8"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5"/>
  <sheetViews>
    <sheetView topLeftCell="A98" workbookViewId="0">
      <selection activeCell="A116" sqref="A116"/>
    </sheetView>
  </sheetViews>
  <sheetFormatPr defaultRowHeight="12.75" x14ac:dyDescent="0.2"/>
  <cols>
    <col min="2" max="2" width="14.7109375" customWidth="1"/>
    <col min="12" max="12" width="21" customWidth="1"/>
  </cols>
  <sheetData>
    <row r="1" spans="1:19" x14ac:dyDescent="0.2">
      <c r="A1" t="s">
        <v>11</v>
      </c>
      <c r="C1" s="2"/>
      <c r="D1" s="2"/>
      <c r="E1" s="2"/>
    </row>
    <row r="2" spans="1:19" x14ac:dyDescent="0.2">
      <c r="A2" t="s">
        <v>12</v>
      </c>
      <c r="C2" s="2"/>
      <c r="D2" s="2"/>
      <c r="E2" s="2"/>
    </row>
    <row r="3" spans="1:19" x14ac:dyDescent="0.2">
      <c r="A3" t="s">
        <v>13</v>
      </c>
      <c r="C3" s="2"/>
      <c r="D3" s="2"/>
      <c r="E3" s="2"/>
    </row>
    <row r="4" spans="1:19" x14ac:dyDescent="0.2">
      <c r="A4" t="s">
        <v>14</v>
      </c>
      <c r="C4" s="2"/>
      <c r="D4" s="2"/>
      <c r="E4" s="2"/>
    </row>
    <row r="5" spans="1:19" x14ac:dyDescent="0.2">
      <c r="A5" t="s">
        <v>32</v>
      </c>
      <c r="C5" s="2"/>
      <c r="D5" s="2"/>
      <c r="E5" s="2"/>
    </row>
    <row r="7" spans="1:19" s="22" customFormat="1" ht="15" x14ac:dyDescent="0.25">
      <c r="A7" s="36" t="s">
        <v>36</v>
      </c>
      <c r="B7" s="18"/>
      <c r="C7" s="21"/>
      <c r="D7" s="21"/>
      <c r="E7" s="21"/>
      <c r="F7" s="21"/>
      <c r="G7" s="21"/>
      <c r="H7" s="18"/>
      <c r="I7" s="18"/>
      <c r="J7" s="18"/>
      <c r="K7" s="18"/>
      <c r="L7" s="18"/>
      <c r="M7" s="18"/>
      <c r="N7" s="18"/>
      <c r="O7" s="18"/>
      <c r="P7" s="18"/>
      <c r="Q7" s="18"/>
      <c r="R7" s="18"/>
      <c r="S7" s="18"/>
    </row>
    <row r="8" spans="1:19" x14ac:dyDescent="0.2">
      <c r="A8" s="3"/>
      <c r="C8" s="2"/>
      <c r="D8" s="2"/>
      <c r="E8" s="2"/>
      <c r="F8" s="2"/>
      <c r="G8" s="2"/>
    </row>
    <row r="9" spans="1:19" x14ac:dyDescent="0.2">
      <c r="A9" s="19" t="s">
        <v>15</v>
      </c>
      <c r="B9" s="19"/>
      <c r="C9" s="20"/>
      <c r="D9" s="20"/>
      <c r="E9" s="20"/>
      <c r="F9" s="20"/>
      <c r="G9" s="20"/>
      <c r="H9" s="19"/>
      <c r="I9" s="19"/>
      <c r="J9" s="19"/>
      <c r="K9" s="23"/>
      <c r="L9" s="23"/>
      <c r="M9" s="23"/>
      <c r="N9" s="23"/>
      <c r="O9" s="23"/>
      <c r="P9" s="23"/>
      <c r="Q9" s="23"/>
      <c r="R9" s="23"/>
      <c r="S9" s="23"/>
    </row>
    <row r="10" spans="1:19" x14ac:dyDescent="0.2">
      <c r="A10" s="19" t="s">
        <v>33</v>
      </c>
      <c r="B10" s="19"/>
      <c r="C10" s="20"/>
      <c r="D10" s="20"/>
      <c r="E10" s="20"/>
      <c r="F10" s="20"/>
      <c r="G10" s="20"/>
      <c r="H10" s="19"/>
      <c r="I10" s="19"/>
      <c r="J10" s="19"/>
      <c r="K10" s="23"/>
      <c r="L10" s="23"/>
      <c r="M10" s="23"/>
      <c r="N10" s="23"/>
      <c r="O10" s="23"/>
      <c r="P10" s="23"/>
      <c r="Q10" s="23"/>
      <c r="R10" s="23"/>
      <c r="S10" s="23"/>
    </row>
    <row r="11" spans="1:19" x14ac:dyDescent="0.2">
      <c r="A11" s="19" t="s">
        <v>34</v>
      </c>
      <c r="B11" s="19"/>
      <c r="C11" s="20"/>
      <c r="D11" s="20"/>
      <c r="E11" s="20"/>
      <c r="F11" s="20"/>
      <c r="G11" s="20"/>
      <c r="H11" s="19"/>
      <c r="I11" s="19"/>
      <c r="J11" s="19"/>
      <c r="K11" s="23"/>
      <c r="L11" s="23"/>
      <c r="M11" s="23"/>
      <c r="N11" s="23"/>
      <c r="O11" s="23"/>
      <c r="P11" s="23"/>
      <c r="Q11" s="23"/>
      <c r="R11" s="23"/>
      <c r="S11" s="23"/>
    </row>
    <row r="12" spans="1:19" x14ac:dyDescent="0.2">
      <c r="A12" s="19" t="s">
        <v>42</v>
      </c>
      <c r="B12" s="19"/>
      <c r="C12" s="20"/>
      <c r="D12" s="20"/>
      <c r="E12" s="20"/>
      <c r="F12" s="20"/>
      <c r="G12" s="20"/>
      <c r="H12" s="19"/>
      <c r="I12" s="19"/>
      <c r="J12" s="19"/>
    </row>
    <row r="13" spans="1:19" s="23" customFormat="1" x14ac:dyDescent="0.2">
      <c r="C13" s="45"/>
      <c r="D13" s="45"/>
      <c r="E13" s="45"/>
      <c r="F13" s="45"/>
      <c r="G13" s="45"/>
    </row>
    <row r="15" spans="1:19" ht="15" x14ac:dyDescent="0.25">
      <c r="A15" s="5" t="s">
        <v>16</v>
      </c>
    </row>
    <row r="16" spans="1:19" ht="13.5" thickBot="1" x14ac:dyDescent="0.25"/>
    <row r="17" spans="1:18" ht="13.5" thickBot="1" x14ac:dyDescent="0.25">
      <c r="C17" s="6" t="s">
        <v>4</v>
      </c>
      <c r="D17" s="6" t="s">
        <v>5</v>
      </c>
      <c r="E17" s="6" t="s">
        <v>6</v>
      </c>
      <c r="F17" s="6" t="s">
        <v>7</v>
      </c>
      <c r="G17" s="6" t="s">
        <v>17</v>
      </c>
      <c r="H17" s="7" t="s">
        <v>18</v>
      </c>
      <c r="I17" s="42"/>
      <c r="M17" s="6" t="s">
        <v>4</v>
      </c>
      <c r="N17" s="6" t="s">
        <v>5</v>
      </c>
      <c r="O17" s="6" t="s">
        <v>6</v>
      </c>
      <c r="P17" s="6" t="s">
        <v>7</v>
      </c>
      <c r="Q17" s="6" t="s">
        <v>17</v>
      </c>
      <c r="R17" s="7" t="s">
        <v>18</v>
      </c>
    </row>
    <row r="18" spans="1:18" ht="13.5" thickBot="1" x14ac:dyDescent="0.25">
      <c r="A18" s="56" t="s">
        <v>19</v>
      </c>
      <c r="B18" s="8" t="s">
        <v>20</v>
      </c>
      <c r="C18" s="9">
        <v>166</v>
      </c>
      <c r="D18" s="9">
        <v>95</v>
      </c>
      <c r="E18" s="9">
        <v>24</v>
      </c>
      <c r="F18" s="9">
        <v>400</v>
      </c>
      <c r="G18" s="9">
        <v>39</v>
      </c>
      <c r="H18" s="10">
        <v>724</v>
      </c>
      <c r="I18" s="43"/>
      <c r="K18" s="56" t="s">
        <v>19</v>
      </c>
      <c r="L18" s="8" t="s">
        <v>20</v>
      </c>
      <c r="M18" s="39">
        <f>C18/C24</f>
        <v>0.44266666666666665</v>
      </c>
      <c r="N18" s="39">
        <f t="shared" ref="N18:R18" si="0">D18/D24</f>
        <v>0.21788990825688073</v>
      </c>
      <c r="O18" s="39">
        <f t="shared" si="0"/>
        <v>0.31578947368421051</v>
      </c>
      <c r="P18" s="39">
        <f t="shared" si="0"/>
        <v>0.38948393378773127</v>
      </c>
      <c r="Q18" s="39">
        <f t="shared" si="0"/>
        <v>0.13780918727915195</v>
      </c>
      <c r="R18" s="40">
        <f t="shared" si="0"/>
        <v>0.32954028220300408</v>
      </c>
    </row>
    <row r="19" spans="1:18" ht="13.5" thickBot="1" x14ac:dyDescent="0.25">
      <c r="A19" s="57"/>
      <c r="B19" s="8" t="s">
        <v>21</v>
      </c>
      <c r="C19" s="9">
        <v>41</v>
      </c>
      <c r="D19" s="9">
        <v>38</v>
      </c>
      <c r="E19" s="9">
        <v>11</v>
      </c>
      <c r="F19" s="9">
        <v>107</v>
      </c>
      <c r="G19" s="9">
        <v>26</v>
      </c>
      <c r="H19" s="10">
        <v>223</v>
      </c>
      <c r="I19" s="43"/>
      <c r="K19" s="57"/>
      <c r="L19" s="8" t="s">
        <v>21</v>
      </c>
      <c r="M19" s="39">
        <f>C19/C24</f>
        <v>0.10933333333333334</v>
      </c>
      <c r="N19" s="39">
        <f t="shared" ref="N19:R19" si="1">D19/D24</f>
        <v>8.7155963302752298E-2</v>
      </c>
      <c r="O19" s="39">
        <f t="shared" si="1"/>
        <v>0.14473684210526316</v>
      </c>
      <c r="P19" s="39">
        <f t="shared" si="1"/>
        <v>0.10418695228821812</v>
      </c>
      <c r="Q19" s="39">
        <f t="shared" si="1"/>
        <v>9.187279151943463E-2</v>
      </c>
      <c r="R19" s="40">
        <f t="shared" si="1"/>
        <v>0.10150204824761037</v>
      </c>
    </row>
    <row r="20" spans="1:18" ht="13.5" thickBot="1" x14ac:dyDescent="0.25">
      <c r="A20" s="57"/>
      <c r="B20" s="8" t="s">
        <v>22</v>
      </c>
      <c r="C20" s="9">
        <v>7</v>
      </c>
      <c r="D20" s="9">
        <v>10</v>
      </c>
      <c r="E20" s="9">
        <v>1</v>
      </c>
      <c r="F20" s="9">
        <v>27</v>
      </c>
      <c r="G20" s="9">
        <v>8</v>
      </c>
      <c r="H20" s="10">
        <v>53</v>
      </c>
      <c r="I20" s="43"/>
      <c r="K20" s="57"/>
      <c r="L20" s="8" t="s">
        <v>22</v>
      </c>
      <c r="M20" s="39">
        <f>C20/C24</f>
        <v>1.8666666666666668E-2</v>
      </c>
      <c r="N20" s="39">
        <f t="shared" ref="N20:R20" si="2">D20/D24</f>
        <v>2.2935779816513763E-2</v>
      </c>
      <c r="O20" s="39">
        <f t="shared" si="2"/>
        <v>1.3157894736842105E-2</v>
      </c>
      <c r="P20" s="39">
        <f t="shared" si="2"/>
        <v>2.6290165530671861E-2</v>
      </c>
      <c r="Q20" s="39">
        <f t="shared" si="2"/>
        <v>2.8268551236749116E-2</v>
      </c>
      <c r="R20" s="40">
        <f t="shared" si="2"/>
        <v>2.4123805188893947E-2</v>
      </c>
    </row>
    <row r="21" spans="1:18" ht="13.5" thickBot="1" x14ac:dyDescent="0.25">
      <c r="A21" s="57"/>
      <c r="B21" s="8" t="s">
        <v>23</v>
      </c>
      <c r="C21" s="9">
        <v>2</v>
      </c>
      <c r="D21" s="9">
        <v>3</v>
      </c>
      <c r="E21" s="9"/>
      <c r="F21" s="9">
        <v>11</v>
      </c>
      <c r="G21" s="9">
        <v>6</v>
      </c>
      <c r="H21" s="10">
        <v>22</v>
      </c>
      <c r="I21" s="43"/>
      <c r="K21" s="57"/>
      <c r="L21" s="8" t="s">
        <v>23</v>
      </c>
      <c r="M21" s="39">
        <f>C21/C24</f>
        <v>5.3333333333333332E-3</v>
      </c>
      <c r="N21" s="39">
        <f t="shared" ref="N21:R21" si="3">D21/D24</f>
        <v>6.8807339449541288E-3</v>
      </c>
      <c r="O21" s="39">
        <f t="shared" si="3"/>
        <v>0</v>
      </c>
      <c r="P21" s="39">
        <f t="shared" si="3"/>
        <v>1.0710808179162609E-2</v>
      </c>
      <c r="Q21" s="39">
        <f t="shared" si="3"/>
        <v>2.1201413427561839E-2</v>
      </c>
      <c r="R21" s="40">
        <f t="shared" si="3"/>
        <v>1.0013654984069186E-2</v>
      </c>
    </row>
    <row r="22" spans="1:18" ht="13.5" thickBot="1" x14ac:dyDescent="0.25">
      <c r="A22" s="57"/>
      <c r="B22" s="8" t="s">
        <v>39</v>
      </c>
      <c r="C22" s="9">
        <v>4</v>
      </c>
      <c r="D22" s="9">
        <v>2</v>
      </c>
      <c r="E22" s="9">
        <v>1</v>
      </c>
      <c r="F22" s="9">
        <v>5</v>
      </c>
      <c r="G22" s="9">
        <v>6</v>
      </c>
      <c r="H22" s="10">
        <v>18</v>
      </c>
      <c r="I22" s="43"/>
      <c r="K22" s="57"/>
      <c r="L22" s="8" t="s">
        <v>39</v>
      </c>
      <c r="M22" s="39">
        <f>C22/C24</f>
        <v>1.0666666666666666E-2</v>
      </c>
      <c r="N22" s="39">
        <f t="shared" ref="N22:R22" si="4">D22/D24</f>
        <v>4.5871559633027525E-3</v>
      </c>
      <c r="O22" s="39">
        <f t="shared" si="4"/>
        <v>1.3157894736842105E-2</v>
      </c>
      <c r="P22" s="39">
        <f t="shared" si="4"/>
        <v>4.8685491723466411E-3</v>
      </c>
      <c r="Q22" s="39">
        <f t="shared" si="4"/>
        <v>2.1201413427561839E-2</v>
      </c>
      <c r="R22" s="40">
        <f t="shared" si="4"/>
        <v>8.1929904415111512E-3</v>
      </c>
    </row>
    <row r="23" spans="1:18" ht="21.75" thickBot="1" x14ac:dyDescent="0.25">
      <c r="A23" s="57"/>
      <c r="B23" s="8" t="s">
        <v>30</v>
      </c>
      <c r="C23" s="9">
        <v>155</v>
      </c>
      <c r="D23" s="9">
        <v>288</v>
      </c>
      <c r="E23" s="9">
        <v>39</v>
      </c>
      <c r="F23" s="9">
        <v>477</v>
      </c>
      <c r="G23" s="9">
        <v>198</v>
      </c>
      <c r="H23" s="10">
        <v>1157</v>
      </c>
      <c r="I23" s="43"/>
      <c r="J23" s="11"/>
      <c r="K23" s="57"/>
      <c r="L23" s="8" t="s">
        <v>30</v>
      </c>
      <c r="M23" s="39">
        <f>C23/C24</f>
        <v>0.41333333333333333</v>
      </c>
      <c r="N23" s="39">
        <f t="shared" ref="N23:R23" si="5">D23/D24</f>
        <v>0.66055045871559637</v>
      </c>
      <c r="O23" s="39">
        <f t="shared" si="5"/>
        <v>0.51315789473684215</v>
      </c>
      <c r="P23" s="39">
        <f t="shared" si="5"/>
        <v>0.46445959104186951</v>
      </c>
      <c r="Q23" s="39">
        <f t="shared" si="5"/>
        <v>0.69964664310954061</v>
      </c>
      <c r="R23" s="40">
        <f t="shared" si="5"/>
        <v>0.52662721893491127</v>
      </c>
    </row>
    <row r="24" spans="1:18" ht="13.5" thickBot="1" x14ac:dyDescent="0.25">
      <c r="A24" s="58"/>
      <c r="B24" s="12" t="s">
        <v>18</v>
      </c>
      <c r="C24" s="10">
        <f>SUM(C18:C23)</f>
        <v>375</v>
      </c>
      <c r="D24" s="10">
        <f t="shared" ref="D24:H24" si="6">SUM(D18:D23)</f>
        <v>436</v>
      </c>
      <c r="E24" s="10">
        <f t="shared" si="6"/>
        <v>76</v>
      </c>
      <c r="F24" s="10">
        <f t="shared" si="6"/>
        <v>1027</v>
      </c>
      <c r="G24" s="10">
        <f t="shared" si="6"/>
        <v>283</v>
      </c>
      <c r="H24" s="10">
        <f t="shared" si="6"/>
        <v>2197</v>
      </c>
      <c r="I24" s="43"/>
      <c r="J24" s="11"/>
      <c r="K24" s="58"/>
      <c r="L24" s="12" t="s">
        <v>18</v>
      </c>
      <c r="M24" s="40">
        <f>SUM(M18:M23)</f>
        <v>1</v>
      </c>
      <c r="N24" s="40">
        <f t="shared" ref="N24:R24" si="7">SUM(N18:N23)</f>
        <v>1</v>
      </c>
      <c r="O24" s="40">
        <f t="shared" si="7"/>
        <v>1</v>
      </c>
      <c r="P24" s="40">
        <f t="shared" si="7"/>
        <v>1</v>
      </c>
      <c r="Q24" s="40">
        <f t="shared" si="7"/>
        <v>1</v>
      </c>
      <c r="R24" s="40">
        <f t="shared" si="7"/>
        <v>1</v>
      </c>
    </row>
    <row r="25" spans="1:18" ht="21.75" thickBot="1" x14ac:dyDescent="0.25">
      <c r="A25" s="13" t="s">
        <v>24</v>
      </c>
      <c r="B25" s="8" t="s">
        <v>20</v>
      </c>
      <c r="C25" s="9">
        <v>596</v>
      </c>
      <c r="D25" s="9">
        <v>7</v>
      </c>
      <c r="E25" s="9">
        <v>23</v>
      </c>
      <c r="F25" s="9">
        <v>246</v>
      </c>
      <c r="G25" s="9">
        <v>115</v>
      </c>
      <c r="H25" s="10">
        <v>987</v>
      </c>
      <c r="I25" s="43"/>
      <c r="K25" s="13" t="s">
        <v>24</v>
      </c>
      <c r="L25" s="8" t="s">
        <v>20</v>
      </c>
      <c r="M25" s="39">
        <f t="shared" ref="M25" si="8">C25/C31</f>
        <v>0.48573757131214346</v>
      </c>
      <c r="N25" s="39">
        <f t="shared" ref="N25" si="9">D25/D31</f>
        <v>4.8951048951048952E-2</v>
      </c>
      <c r="O25" s="39">
        <f t="shared" ref="O25" si="10">E25/E31</f>
        <v>0.28749999999999998</v>
      </c>
      <c r="P25" s="39">
        <f t="shared" ref="P25" si="11">F25/F31</f>
        <v>0.17890909090909091</v>
      </c>
      <c r="Q25" s="39">
        <f t="shared" ref="Q25" si="12">G25/G31</f>
        <v>0.21863117870722434</v>
      </c>
      <c r="R25" s="40">
        <f t="shared" ref="R25" si="13">H25/H31</f>
        <v>0.29453894359892568</v>
      </c>
    </row>
    <row r="26" spans="1:18" ht="13.5" thickBot="1" x14ac:dyDescent="0.25">
      <c r="A26" s="14"/>
      <c r="B26" s="8" t="s">
        <v>21</v>
      </c>
      <c r="C26" s="9">
        <v>177</v>
      </c>
      <c r="D26" s="9">
        <v>3</v>
      </c>
      <c r="E26" s="9">
        <v>4</v>
      </c>
      <c r="F26" s="9">
        <v>190</v>
      </c>
      <c r="G26" s="9">
        <v>34</v>
      </c>
      <c r="H26" s="10">
        <v>408</v>
      </c>
      <c r="I26" s="43"/>
      <c r="K26" s="14"/>
      <c r="L26" s="8" t="s">
        <v>21</v>
      </c>
      <c r="M26" s="39">
        <f t="shared" ref="M26" si="14">C26/C31</f>
        <v>0.14425427872860636</v>
      </c>
      <c r="N26" s="39">
        <f t="shared" ref="N26" si="15">D26/D31</f>
        <v>2.097902097902098E-2</v>
      </c>
      <c r="O26" s="39">
        <f t="shared" ref="O26" si="16">E26/E31</f>
        <v>0.05</v>
      </c>
      <c r="P26" s="39">
        <f t="shared" ref="P26" si="17">F26/F31</f>
        <v>0.13818181818181818</v>
      </c>
      <c r="Q26" s="39">
        <f t="shared" ref="Q26" si="18">G26/G31</f>
        <v>6.4638783269961975E-2</v>
      </c>
      <c r="R26" s="40">
        <f t="shared" ref="R26" si="19">H26/H31</f>
        <v>0.12175470008952552</v>
      </c>
    </row>
    <row r="27" spans="1:18" ht="13.5" thickBot="1" x14ac:dyDescent="0.25">
      <c r="A27" s="14"/>
      <c r="B27" s="8" t="s">
        <v>22</v>
      </c>
      <c r="C27" s="9">
        <v>24</v>
      </c>
      <c r="D27" s="9">
        <v>1</v>
      </c>
      <c r="E27" s="9">
        <v>2</v>
      </c>
      <c r="F27" s="9">
        <v>38</v>
      </c>
      <c r="G27" s="9">
        <v>18</v>
      </c>
      <c r="H27" s="10">
        <v>83</v>
      </c>
      <c r="I27" s="43"/>
      <c r="K27" s="14"/>
      <c r="L27" s="8" t="s">
        <v>22</v>
      </c>
      <c r="M27" s="39">
        <f t="shared" ref="M27" si="20">C27/C31</f>
        <v>1.9559902200488997E-2</v>
      </c>
      <c r="N27" s="39">
        <f t="shared" ref="N27" si="21">D27/D31</f>
        <v>6.993006993006993E-3</v>
      </c>
      <c r="O27" s="39">
        <f t="shared" ref="O27" si="22">E27/E31</f>
        <v>2.5000000000000001E-2</v>
      </c>
      <c r="P27" s="39">
        <f t="shared" ref="P27" si="23">F27/F31</f>
        <v>2.7636363636363636E-2</v>
      </c>
      <c r="Q27" s="39">
        <f t="shared" ref="Q27" si="24">G27/G31</f>
        <v>3.4220532319391636E-2</v>
      </c>
      <c r="R27" s="40">
        <f t="shared" ref="R27" si="25">H27/H31</f>
        <v>2.4768725753506415E-2</v>
      </c>
    </row>
    <row r="28" spans="1:18" ht="13.5" thickBot="1" x14ac:dyDescent="0.25">
      <c r="A28" s="14"/>
      <c r="B28" s="8" t="s">
        <v>23</v>
      </c>
      <c r="C28" s="9">
        <v>9</v>
      </c>
      <c r="D28" s="9">
        <v>1</v>
      </c>
      <c r="E28" s="9"/>
      <c r="F28" s="9">
        <v>7</v>
      </c>
      <c r="G28" s="9">
        <v>1</v>
      </c>
      <c r="H28" s="10">
        <v>18</v>
      </c>
      <c r="I28" s="43"/>
      <c r="K28" s="14"/>
      <c r="L28" s="8" t="s">
        <v>23</v>
      </c>
      <c r="M28" s="39">
        <f t="shared" ref="M28" si="26">C28/C31</f>
        <v>7.3349633251833741E-3</v>
      </c>
      <c r="N28" s="39">
        <f t="shared" ref="N28" si="27">D28/D31</f>
        <v>6.993006993006993E-3</v>
      </c>
      <c r="O28" s="39">
        <f t="shared" ref="O28" si="28">E28/E31</f>
        <v>0</v>
      </c>
      <c r="P28" s="39">
        <f t="shared" ref="P28" si="29">F28/F31</f>
        <v>5.0909090909090913E-3</v>
      </c>
      <c r="Q28" s="39">
        <f t="shared" ref="Q28" si="30">G28/G31</f>
        <v>1.9011406844106464E-3</v>
      </c>
      <c r="R28" s="40">
        <f t="shared" ref="R28" si="31">H28/H31</f>
        <v>5.3715308863025966E-3</v>
      </c>
    </row>
    <row r="29" spans="1:18" ht="13.5" thickBot="1" x14ac:dyDescent="0.25">
      <c r="A29" s="14"/>
      <c r="B29" s="8" t="s">
        <v>39</v>
      </c>
      <c r="C29" s="9">
        <v>5</v>
      </c>
      <c r="D29" s="9"/>
      <c r="E29" s="9"/>
      <c r="F29" s="9">
        <v>3</v>
      </c>
      <c r="G29" s="9">
        <v>4</v>
      </c>
      <c r="H29" s="10">
        <v>12</v>
      </c>
      <c r="I29" s="43"/>
      <c r="K29" s="14"/>
      <c r="L29" s="8" t="s">
        <v>40</v>
      </c>
      <c r="M29" s="39">
        <f t="shared" ref="M29" si="32">C29/C31</f>
        <v>4.0749796251018742E-3</v>
      </c>
      <c r="N29" s="39">
        <f t="shared" ref="N29" si="33">D29/D31</f>
        <v>0</v>
      </c>
      <c r="O29" s="39">
        <f t="shared" ref="O29" si="34">E29/E31</f>
        <v>0</v>
      </c>
      <c r="P29" s="39">
        <f t="shared" ref="P29" si="35">F29/F31</f>
        <v>2.1818181818181819E-3</v>
      </c>
      <c r="Q29" s="39">
        <f t="shared" ref="Q29" si="36">G29/G31</f>
        <v>7.6045627376425855E-3</v>
      </c>
      <c r="R29" s="40">
        <f t="shared" ref="R29" si="37">H29/H31</f>
        <v>3.5810205908683975E-3</v>
      </c>
    </row>
    <row r="30" spans="1:18" ht="21.75" thickBot="1" x14ac:dyDescent="0.25">
      <c r="A30" s="14"/>
      <c r="B30" s="8" t="s">
        <v>30</v>
      </c>
      <c r="C30" s="9">
        <v>416</v>
      </c>
      <c r="D30" s="9">
        <v>131</v>
      </c>
      <c r="E30" s="9">
        <v>51</v>
      </c>
      <c r="F30" s="9">
        <v>891</v>
      </c>
      <c r="G30" s="9">
        <v>354</v>
      </c>
      <c r="H30" s="10">
        <v>1843</v>
      </c>
      <c r="I30" s="43"/>
      <c r="K30" s="14"/>
      <c r="L30" s="8" t="s">
        <v>30</v>
      </c>
      <c r="M30" s="39">
        <f t="shared" ref="M30" si="38">C30/C31</f>
        <v>0.33903830480847597</v>
      </c>
      <c r="N30" s="39">
        <f t="shared" ref="N30" si="39">D30/D31</f>
        <v>0.91608391608391604</v>
      </c>
      <c r="O30" s="39">
        <f t="shared" ref="O30" si="40">E30/E31</f>
        <v>0.63749999999999996</v>
      </c>
      <c r="P30" s="39">
        <f t="shared" ref="P30" si="41">F30/F31</f>
        <v>0.64800000000000002</v>
      </c>
      <c r="Q30" s="39">
        <f t="shared" ref="Q30" si="42">G30/G31</f>
        <v>0.6730038022813688</v>
      </c>
      <c r="R30" s="40">
        <f t="shared" ref="R30" si="43">H30/H31</f>
        <v>0.54998507908087135</v>
      </c>
    </row>
    <row r="31" spans="1:18" ht="13.5" thickBot="1" x14ac:dyDescent="0.25">
      <c r="A31" s="15"/>
      <c r="B31" s="12" t="s">
        <v>18</v>
      </c>
      <c r="C31" s="10">
        <f>SUM(C25:C30)</f>
        <v>1227</v>
      </c>
      <c r="D31" s="10">
        <f t="shared" ref="D31:H31" si="44">SUM(D25:D30)</f>
        <v>143</v>
      </c>
      <c r="E31" s="10">
        <f t="shared" si="44"/>
        <v>80</v>
      </c>
      <c r="F31" s="10">
        <f t="shared" si="44"/>
        <v>1375</v>
      </c>
      <c r="G31" s="10">
        <f t="shared" si="44"/>
        <v>526</v>
      </c>
      <c r="H31" s="10">
        <f t="shared" si="44"/>
        <v>3351</v>
      </c>
      <c r="I31" s="43"/>
      <c r="K31" s="15"/>
      <c r="L31" s="12" t="s">
        <v>18</v>
      </c>
      <c r="M31" s="40">
        <f t="shared" ref="M31" si="45">SUM(M25:M30)</f>
        <v>0.99999999999999989</v>
      </c>
      <c r="N31" s="40">
        <f t="shared" ref="N31" si="46">SUM(N25:N30)</f>
        <v>1</v>
      </c>
      <c r="O31" s="40">
        <f t="shared" ref="O31" si="47">SUM(O25:O30)</f>
        <v>1</v>
      </c>
      <c r="P31" s="40">
        <f t="shared" ref="P31" si="48">SUM(P25:P30)</f>
        <v>1</v>
      </c>
      <c r="Q31" s="40">
        <f t="shared" ref="Q31" si="49">SUM(Q25:Q30)</f>
        <v>1</v>
      </c>
      <c r="R31" s="40">
        <f t="shared" ref="R31" si="50">SUM(R25:R30)</f>
        <v>1</v>
      </c>
    </row>
    <row r="32" spans="1:18" ht="13.5" thickBot="1" x14ac:dyDescent="0.25">
      <c r="A32" s="56" t="s">
        <v>25</v>
      </c>
      <c r="B32" s="8" t="s">
        <v>20</v>
      </c>
      <c r="C32" s="9">
        <v>720</v>
      </c>
      <c r="D32" s="9">
        <v>22</v>
      </c>
      <c r="E32" s="9">
        <v>48</v>
      </c>
      <c r="F32" s="9">
        <v>393</v>
      </c>
      <c r="G32" s="9">
        <v>100</v>
      </c>
      <c r="H32" s="10">
        <v>1283</v>
      </c>
      <c r="I32" s="43"/>
      <c r="K32" s="56" t="s">
        <v>25</v>
      </c>
      <c r="L32" s="8" t="s">
        <v>20</v>
      </c>
      <c r="M32" s="39">
        <f t="shared" ref="M32" si="51">C32/C38</f>
        <v>0.39823008849557523</v>
      </c>
      <c r="N32" s="39">
        <f t="shared" ref="N32" si="52">D32/D38</f>
        <v>6.6869300911854099E-2</v>
      </c>
      <c r="O32" s="39">
        <f t="shared" ref="O32" si="53">E32/E38</f>
        <v>0.2774566473988439</v>
      </c>
      <c r="P32" s="39">
        <f t="shared" ref="P32" si="54">F32/F38</f>
        <v>0.19096209912536444</v>
      </c>
      <c r="Q32" s="39">
        <f t="shared" ref="Q32" si="55">G32/G38</f>
        <v>0.2386634844868735</v>
      </c>
      <c r="R32" s="40">
        <f t="shared" ref="R32" si="56">H32/H38</f>
        <v>0.26801754752454565</v>
      </c>
    </row>
    <row r="33" spans="1:18" ht="13.5" thickBot="1" x14ac:dyDescent="0.25">
      <c r="A33" s="57"/>
      <c r="B33" s="8" t="s">
        <v>21</v>
      </c>
      <c r="C33" s="9">
        <v>300</v>
      </c>
      <c r="D33" s="9">
        <v>20</v>
      </c>
      <c r="E33" s="9">
        <v>24</v>
      </c>
      <c r="F33" s="9">
        <v>307</v>
      </c>
      <c r="G33" s="9">
        <v>28</v>
      </c>
      <c r="H33" s="10">
        <v>679</v>
      </c>
      <c r="I33" s="43"/>
      <c r="K33" s="57"/>
      <c r="L33" s="8" t="s">
        <v>21</v>
      </c>
      <c r="M33" s="39">
        <f t="shared" ref="M33" si="57">C33/C38</f>
        <v>0.16592920353982302</v>
      </c>
      <c r="N33" s="39">
        <f t="shared" ref="N33" si="58">D33/D38</f>
        <v>6.0790273556231005E-2</v>
      </c>
      <c r="O33" s="39">
        <f t="shared" ref="O33" si="59">E33/E38</f>
        <v>0.13872832369942195</v>
      </c>
      <c r="P33" s="39">
        <f t="shared" ref="P33" si="60">F33/F38</f>
        <v>0.14917395529640429</v>
      </c>
      <c r="Q33" s="39">
        <f t="shared" ref="Q33" si="61">G33/G38</f>
        <v>6.6825775656324582E-2</v>
      </c>
      <c r="R33" s="40">
        <f t="shared" ref="R33" si="62">H33/H38</f>
        <v>0.14184249007729266</v>
      </c>
    </row>
    <row r="34" spans="1:18" ht="13.5" thickBot="1" x14ac:dyDescent="0.25">
      <c r="A34" s="57"/>
      <c r="B34" s="8" t="s">
        <v>22</v>
      </c>
      <c r="C34" s="9">
        <v>75</v>
      </c>
      <c r="D34" s="9">
        <v>9</v>
      </c>
      <c r="E34" s="9">
        <v>8</v>
      </c>
      <c r="F34" s="9">
        <v>118</v>
      </c>
      <c r="G34" s="9">
        <v>14</v>
      </c>
      <c r="H34" s="10">
        <v>224</v>
      </c>
      <c r="I34" s="43"/>
      <c r="K34" s="57"/>
      <c r="L34" s="8" t="s">
        <v>22</v>
      </c>
      <c r="M34" s="39">
        <f t="shared" ref="M34" si="63">C34/C38</f>
        <v>4.1482300884955754E-2</v>
      </c>
      <c r="N34" s="39">
        <f t="shared" ref="N34" si="64">D34/D38</f>
        <v>2.7355623100303952E-2</v>
      </c>
      <c r="O34" s="39">
        <f t="shared" ref="O34" si="65">E34/E38</f>
        <v>4.6242774566473986E-2</v>
      </c>
      <c r="P34" s="39">
        <f t="shared" ref="P34" si="66">F34/F38</f>
        <v>5.7337220602526724E-2</v>
      </c>
      <c r="Q34" s="39">
        <f t="shared" ref="Q34" si="67">G34/G38</f>
        <v>3.3412887828162291E-2</v>
      </c>
      <c r="R34" s="40">
        <f t="shared" ref="R34" si="68">H34/H38</f>
        <v>4.6793398788385211E-2</v>
      </c>
    </row>
    <row r="35" spans="1:18" ht="13.5" thickBot="1" x14ac:dyDescent="0.25">
      <c r="A35" s="57"/>
      <c r="B35" s="8" t="s">
        <v>23</v>
      </c>
      <c r="C35" s="9">
        <v>19</v>
      </c>
      <c r="D35" s="9">
        <v>2</v>
      </c>
      <c r="E35" s="9">
        <v>5</v>
      </c>
      <c r="F35" s="9">
        <v>26</v>
      </c>
      <c r="G35" s="9">
        <v>1</v>
      </c>
      <c r="H35" s="10">
        <v>53</v>
      </c>
      <c r="I35" s="43"/>
      <c r="K35" s="57"/>
      <c r="L35" s="8" t="s">
        <v>23</v>
      </c>
      <c r="M35" s="39">
        <f t="shared" ref="M35" si="69">C35/C38</f>
        <v>1.0508849557522125E-2</v>
      </c>
      <c r="N35" s="39">
        <f t="shared" ref="N35" si="70">D35/D38</f>
        <v>6.0790273556231003E-3</v>
      </c>
      <c r="O35" s="39">
        <f t="shared" ref="O35" si="71">E35/E38</f>
        <v>2.8901734104046242E-2</v>
      </c>
      <c r="P35" s="39">
        <f t="shared" ref="P35" si="72">F35/F38</f>
        <v>1.2633624878522837E-2</v>
      </c>
      <c r="Q35" s="39">
        <f t="shared" ref="Q35" si="73">G35/G38</f>
        <v>2.3866348448687352E-3</v>
      </c>
      <c r="R35" s="40">
        <f t="shared" ref="R35" si="74">H35/H38</f>
        <v>1.1071652391894714E-2</v>
      </c>
    </row>
    <row r="36" spans="1:18" ht="13.5" thickBot="1" x14ac:dyDescent="0.25">
      <c r="A36" s="57"/>
      <c r="B36" s="8" t="s">
        <v>39</v>
      </c>
      <c r="C36" s="9">
        <v>10</v>
      </c>
      <c r="D36" s="9">
        <v>2</v>
      </c>
      <c r="E36" s="9">
        <v>1</v>
      </c>
      <c r="F36" s="9">
        <v>8</v>
      </c>
      <c r="G36" s="9">
        <v>0</v>
      </c>
      <c r="H36" s="10">
        <v>21</v>
      </c>
      <c r="I36" s="43"/>
      <c r="K36" s="57"/>
      <c r="L36" s="8" t="s">
        <v>39</v>
      </c>
      <c r="M36" s="39">
        <f t="shared" ref="M36" si="75">C36/C38</f>
        <v>5.5309734513274336E-3</v>
      </c>
      <c r="N36" s="39">
        <f t="shared" ref="N36" si="76">D36/D38</f>
        <v>6.0790273556231003E-3</v>
      </c>
      <c r="O36" s="39">
        <f t="shared" ref="O36" si="77">E36/E38</f>
        <v>5.7803468208092483E-3</v>
      </c>
      <c r="P36" s="39">
        <f t="shared" ref="P36" si="78">F36/F38</f>
        <v>3.8872691933916422E-3</v>
      </c>
      <c r="Q36" s="39">
        <f t="shared" ref="Q36" si="79">G36/G38</f>
        <v>0</v>
      </c>
      <c r="R36" s="40">
        <f t="shared" ref="R36" si="80">H36/H38</f>
        <v>4.3868811364111138E-3</v>
      </c>
    </row>
    <row r="37" spans="1:18" ht="21.75" thickBot="1" x14ac:dyDescent="0.25">
      <c r="A37" s="57"/>
      <c r="B37" s="8" t="s">
        <v>30</v>
      </c>
      <c r="C37" s="9">
        <v>684</v>
      </c>
      <c r="D37" s="9">
        <v>274</v>
      </c>
      <c r="E37" s="9">
        <v>87</v>
      </c>
      <c r="F37" s="9">
        <v>1206</v>
      </c>
      <c r="G37" s="9">
        <v>276</v>
      </c>
      <c r="H37" s="10">
        <v>2527</v>
      </c>
      <c r="I37" s="43"/>
      <c r="K37" s="57"/>
      <c r="L37" s="8" t="s">
        <v>30</v>
      </c>
      <c r="M37" s="39">
        <f t="shared" ref="M37" si="81">C37/C38</f>
        <v>0.37831858407079644</v>
      </c>
      <c r="N37" s="39">
        <f t="shared" ref="N37" si="82">D37/D38</f>
        <v>0.83282674772036469</v>
      </c>
      <c r="O37" s="39">
        <f t="shared" ref="O37" si="83">E37/E38</f>
        <v>0.50289017341040465</v>
      </c>
      <c r="P37" s="39">
        <f t="shared" ref="P37" si="84">F37/F38</f>
        <v>0.5860058309037901</v>
      </c>
      <c r="Q37" s="39">
        <f t="shared" ref="Q37" si="85">G37/G38</f>
        <v>0.6587112171837709</v>
      </c>
      <c r="R37" s="40">
        <f t="shared" ref="R37" si="86">H37/H38</f>
        <v>0.52788803008147067</v>
      </c>
    </row>
    <row r="38" spans="1:18" ht="13.5" thickBot="1" x14ac:dyDescent="0.25">
      <c r="A38" s="57"/>
      <c r="B38" s="12" t="s">
        <v>18</v>
      </c>
      <c r="C38" s="10">
        <f>SUM(C32:C37)</f>
        <v>1808</v>
      </c>
      <c r="D38" s="10">
        <f t="shared" ref="D38:H38" si="87">SUM(D32:D37)</f>
        <v>329</v>
      </c>
      <c r="E38" s="10">
        <f t="shared" si="87"/>
        <v>173</v>
      </c>
      <c r="F38" s="10">
        <f t="shared" si="87"/>
        <v>2058</v>
      </c>
      <c r="G38" s="10">
        <f t="shared" si="87"/>
        <v>419</v>
      </c>
      <c r="H38" s="10">
        <f t="shared" si="87"/>
        <v>4787</v>
      </c>
      <c r="I38" s="43"/>
      <c r="K38" s="57"/>
      <c r="L38" s="12" t="s">
        <v>18</v>
      </c>
      <c r="M38" s="40">
        <f t="shared" ref="M38" si="88">SUM(M32:M37)</f>
        <v>1</v>
      </c>
      <c r="N38" s="40">
        <f t="shared" ref="N38" si="89">SUM(N32:N37)</f>
        <v>1</v>
      </c>
      <c r="O38" s="40">
        <f t="shared" ref="O38" si="90">SUM(O32:O37)</f>
        <v>1</v>
      </c>
      <c r="P38" s="40">
        <f t="shared" ref="P38" si="91">SUM(P32:P37)</f>
        <v>1</v>
      </c>
      <c r="Q38" s="40">
        <f t="shared" ref="Q38" si="92">SUM(Q32:Q37)</f>
        <v>1</v>
      </c>
      <c r="R38" s="40">
        <f t="shared" ref="R38" si="93">SUM(R32:R37)</f>
        <v>1</v>
      </c>
    </row>
    <row r="39" spans="1:18" x14ac:dyDescent="0.2">
      <c r="I39" s="23"/>
    </row>
    <row r="40" spans="1:18" x14ac:dyDescent="0.2">
      <c r="I40" s="23"/>
    </row>
    <row r="41" spans="1:18" x14ac:dyDescent="0.2">
      <c r="I41" s="23"/>
    </row>
    <row r="42" spans="1:18" ht="15" x14ac:dyDescent="0.25">
      <c r="A42" s="5" t="s">
        <v>26</v>
      </c>
      <c r="I42" s="23"/>
    </row>
    <row r="43" spans="1:18" ht="13.5" thickBot="1" x14ac:dyDescent="0.25">
      <c r="I43" s="23"/>
    </row>
    <row r="44" spans="1:18" ht="13.5" thickBot="1" x14ac:dyDescent="0.25">
      <c r="C44" s="6" t="s">
        <v>4</v>
      </c>
      <c r="D44" s="6" t="s">
        <v>5</v>
      </c>
      <c r="E44" s="6" t="s">
        <v>6</v>
      </c>
      <c r="F44" s="6" t="s">
        <v>7</v>
      </c>
      <c r="G44" s="6" t="s">
        <v>17</v>
      </c>
      <c r="H44" s="7" t="s">
        <v>18</v>
      </c>
      <c r="I44" s="42"/>
      <c r="M44" s="6" t="s">
        <v>4</v>
      </c>
      <c r="N44" s="6" t="s">
        <v>5</v>
      </c>
      <c r="O44" s="6" t="s">
        <v>6</v>
      </c>
      <c r="P44" s="6" t="s">
        <v>7</v>
      </c>
      <c r="Q44" s="6" t="s">
        <v>17</v>
      </c>
      <c r="R44" s="7" t="s">
        <v>18</v>
      </c>
    </row>
    <row r="45" spans="1:18" ht="13.5" thickBot="1" x14ac:dyDescent="0.25">
      <c r="A45" s="56" t="s">
        <v>19</v>
      </c>
      <c r="B45" s="8" t="s">
        <v>20</v>
      </c>
      <c r="C45" s="9">
        <v>173</v>
      </c>
      <c r="D45" s="9">
        <v>95</v>
      </c>
      <c r="E45" s="9">
        <v>17</v>
      </c>
      <c r="F45" s="9">
        <v>393</v>
      </c>
      <c r="G45" s="9">
        <v>39</v>
      </c>
      <c r="H45" s="10">
        <v>717</v>
      </c>
      <c r="I45" s="43"/>
      <c r="K45" s="56" t="s">
        <v>19</v>
      </c>
      <c r="L45" s="8" t="s">
        <v>20</v>
      </c>
      <c r="M45" s="39">
        <f>C45/C50</f>
        <v>0.44473007712082263</v>
      </c>
      <c r="N45" s="39">
        <f t="shared" ref="N45:R45" si="94">D45/D50</f>
        <v>0.19114688128772636</v>
      </c>
      <c r="O45" s="39">
        <f t="shared" si="94"/>
        <v>0.21794871794871795</v>
      </c>
      <c r="P45" s="39">
        <f t="shared" si="94"/>
        <v>0.3512064343163539</v>
      </c>
      <c r="Q45" s="39">
        <f t="shared" si="94"/>
        <v>0.1652542372881356</v>
      </c>
      <c r="R45" s="40">
        <f t="shared" si="94"/>
        <v>0.30918499353169471</v>
      </c>
    </row>
    <row r="46" spans="1:18" ht="13.5" thickBot="1" x14ac:dyDescent="0.25">
      <c r="A46" s="57"/>
      <c r="B46" s="8" t="s">
        <v>21</v>
      </c>
      <c r="C46" s="9">
        <v>44</v>
      </c>
      <c r="D46" s="9">
        <v>38</v>
      </c>
      <c r="E46" s="9">
        <v>10</v>
      </c>
      <c r="F46" s="9">
        <v>150</v>
      </c>
      <c r="G46" s="9">
        <v>22</v>
      </c>
      <c r="H46" s="10">
        <v>264</v>
      </c>
      <c r="I46" s="43"/>
      <c r="K46" s="57"/>
      <c r="L46" s="8" t="s">
        <v>21</v>
      </c>
      <c r="M46" s="39">
        <f>C46/C50</f>
        <v>0.11311053984575835</v>
      </c>
      <c r="N46" s="39">
        <f t="shared" ref="N46:R46" si="95">D46/D50</f>
        <v>7.6458752515090544E-2</v>
      </c>
      <c r="O46" s="39">
        <f t="shared" si="95"/>
        <v>0.12820512820512819</v>
      </c>
      <c r="P46" s="39">
        <f t="shared" si="95"/>
        <v>0.13404825737265416</v>
      </c>
      <c r="Q46" s="39">
        <f t="shared" si="95"/>
        <v>9.3220338983050849E-2</v>
      </c>
      <c r="R46" s="40">
        <f t="shared" si="95"/>
        <v>0.11384217335058215</v>
      </c>
    </row>
    <row r="47" spans="1:18" ht="13.5" thickBot="1" x14ac:dyDescent="0.25">
      <c r="A47" s="57"/>
      <c r="B47" s="8" t="s">
        <v>22</v>
      </c>
      <c r="C47" s="9">
        <v>9</v>
      </c>
      <c r="D47" s="9">
        <v>20</v>
      </c>
      <c r="E47" s="9"/>
      <c r="F47" s="9">
        <v>32</v>
      </c>
      <c r="G47" s="9">
        <v>9</v>
      </c>
      <c r="H47" s="10">
        <v>70</v>
      </c>
      <c r="I47" s="43"/>
      <c r="K47" s="57"/>
      <c r="L47" s="8" t="s">
        <v>22</v>
      </c>
      <c r="M47" s="39">
        <f>C47/C50</f>
        <v>2.313624678663239E-2</v>
      </c>
      <c r="N47" s="39">
        <f t="shared" ref="N47:R47" si="96">D47/D50</f>
        <v>4.0241448692152917E-2</v>
      </c>
      <c r="O47" s="39">
        <f t="shared" si="96"/>
        <v>0</v>
      </c>
      <c r="P47" s="39">
        <f t="shared" si="96"/>
        <v>2.8596961572832886E-2</v>
      </c>
      <c r="Q47" s="39">
        <f t="shared" si="96"/>
        <v>3.8135593220338986E-2</v>
      </c>
      <c r="R47" s="40">
        <f t="shared" si="96"/>
        <v>3.0185424752048298E-2</v>
      </c>
    </row>
    <row r="48" spans="1:18" ht="13.5" thickBot="1" x14ac:dyDescent="0.25">
      <c r="A48" s="57"/>
      <c r="B48" s="8" t="s">
        <v>23</v>
      </c>
      <c r="C48" s="9">
        <v>1</v>
      </c>
      <c r="D48" s="9">
        <v>1</v>
      </c>
      <c r="E48" s="9"/>
      <c r="F48" s="9">
        <v>7</v>
      </c>
      <c r="G48" s="9">
        <v>2</v>
      </c>
      <c r="H48" s="10">
        <v>11</v>
      </c>
      <c r="I48" s="43"/>
      <c r="K48" s="57"/>
      <c r="L48" s="8" t="s">
        <v>23</v>
      </c>
      <c r="M48" s="39">
        <f>C48/C50</f>
        <v>2.5706940874035988E-3</v>
      </c>
      <c r="N48" s="39">
        <f t="shared" ref="N48:R48" si="97">D48/D50</f>
        <v>2.012072434607646E-3</v>
      </c>
      <c r="O48" s="39">
        <f t="shared" si="97"/>
        <v>0</v>
      </c>
      <c r="P48" s="39">
        <f t="shared" si="97"/>
        <v>6.2555853440571943E-3</v>
      </c>
      <c r="Q48" s="39">
        <f t="shared" si="97"/>
        <v>8.4745762711864406E-3</v>
      </c>
      <c r="R48" s="40">
        <f t="shared" si="97"/>
        <v>4.7434238896075891E-3</v>
      </c>
    </row>
    <row r="49" spans="1:18" ht="21.75" thickBot="1" x14ac:dyDescent="0.25">
      <c r="A49" s="57"/>
      <c r="B49" s="8" t="s">
        <v>30</v>
      </c>
      <c r="C49" s="17">
        <v>162</v>
      </c>
      <c r="D49" s="17">
        <v>343</v>
      </c>
      <c r="E49" s="17">
        <v>51</v>
      </c>
      <c r="F49" s="17">
        <v>537</v>
      </c>
      <c r="G49" s="17">
        <v>164</v>
      </c>
      <c r="H49" s="10">
        <v>1257</v>
      </c>
      <c r="I49" s="43"/>
      <c r="K49" s="57"/>
      <c r="L49" s="8" t="s">
        <v>30</v>
      </c>
      <c r="M49" s="41">
        <f>C49/C50</f>
        <v>0.41645244215938304</v>
      </c>
      <c r="N49" s="41">
        <f t="shared" ref="N49:R49" si="98">D49/D50</f>
        <v>0.6901408450704225</v>
      </c>
      <c r="O49" s="41">
        <f t="shared" si="98"/>
        <v>0.65384615384615385</v>
      </c>
      <c r="P49" s="41">
        <f t="shared" si="98"/>
        <v>0.47989276139410186</v>
      </c>
      <c r="Q49" s="41">
        <f t="shared" si="98"/>
        <v>0.69491525423728817</v>
      </c>
      <c r="R49" s="40">
        <f t="shared" si="98"/>
        <v>0.54204398447606728</v>
      </c>
    </row>
    <row r="50" spans="1:18" ht="13.5" thickBot="1" x14ac:dyDescent="0.25">
      <c r="A50" s="58"/>
      <c r="B50" s="12" t="s">
        <v>18</v>
      </c>
      <c r="C50" s="10">
        <f>SUM(C45:C49)</f>
        <v>389</v>
      </c>
      <c r="D50" s="10">
        <f t="shared" ref="D50:H50" si="99">SUM(D45:D49)</f>
        <v>497</v>
      </c>
      <c r="E50" s="10">
        <f t="shared" si="99"/>
        <v>78</v>
      </c>
      <c r="F50" s="10">
        <f t="shared" si="99"/>
        <v>1119</v>
      </c>
      <c r="G50" s="10">
        <f t="shared" si="99"/>
        <v>236</v>
      </c>
      <c r="H50" s="10">
        <f t="shared" si="99"/>
        <v>2319</v>
      </c>
      <c r="I50" s="43"/>
      <c r="K50" s="58"/>
      <c r="L50" s="12" t="s">
        <v>18</v>
      </c>
      <c r="M50" s="40">
        <f>SUM(M45:M49)</f>
        <v>1</v>
      </c>
      <c r="N50" s="40">
        <f t="shared" ref="N50:R50" si="100">SUM(N45:N49)</f>
        <v>1</v>
      </c>
      <c r="O50" s="40">
        <f t="shared" si="100"/>
        <v>1</v>
      </c>
      <c r="P50" s="40">
        <f t="shared" si="100"/>
        <v>1</v>
      </c>
      <c r="Q50" s="40">
        <f t="shared" si="100"/>
        <v>1</v>
      </c>
      <c r="R50" s="40">
        <f t="shared" si="100"/>
        <v>1</v>
      </c>
    </row>
    <row r="51" spans="1:18" ht="21.75" thickBot="1" x14ac:dyDescent="0.25">
      <c r="A51" s="13" t="s">
        <v>24</v>
      </c>
      <c r="B51" s="8" t="s">
        <v>20</v>
      </c>
      <c r="C51" s="9">
        <v>577</v>
      </c>
      <c r="D51" s="9">
        <v>4</v>
      </c>
      <c r="E51" s="9">
        <v>9</v>
      </c>
      <c r="F51" s="9">
        <v>294</v>
      </c>
      <c r="G51" s="9">
        <v>111</v>
      </c>
      <c r="H51" s="10">
        <v>995</v>
      </c>
      <c r="I51" s="43"/>
      <c r="K51" s="13" t="s">
        <v>24</v>
      </c>
      <c r="L51" s="8" t="s">
        <v>20</v>
      </c>
      <c r="M51" s="39">
        <f t="shared" ref="M51" si="101">C51/C56</f>
        <v>0.4706362153344209</v>
      </c>
      <c r="N51" s="39">
        <f t="shared" ref="N51" si="102">D51/D56</f>
        <v>2.3391812865497075E-2</v>
      </c>
      <c r="O51" s="39">
        <f t="shared" ref="O51" si="103">E51/E56</f>
        <v>0.12676056338028169</v>
      </c>
      <c r="P51" s="39">
        <f t="shared" ref="P51" si="104">F51/F56</f>
        <v>0.2024793388429752</v>
      </c>
      <c r="Q51" s="39">
        <f t="shared" ref="Q51" si="105">G51/G56</f>
        <v>0.22067594433399601</v>
      </c>
      <c r="R51" s="40">
        <f t="shared" ref="R51" si="106">H51/H56</f>
        <v>0.29068068945369557</v>
      </c>
    </row>
    <row r="52" spans="1:18" ht="13.5" thickBot="1" x14ac:dyDescent="0.25">
      <c r="A52" s="14"/>
      <c r="B52" s="8" t="s">
        <v>21</v>
      </c>
      <c r="C52" s="9">
        <v>156</v>
      </c>
      <c r="D52" s="9">
        <v>3</v>
      </c>
      <c r="E52" s="9">
        <v>6</v>
      </c>
      <c r="F52" s="9">
        <v>135</v>
      </c>
      <c r="G52" s="9">
        <v>30</v>
      </c>
      <c r="H52" s="10">
        <v>330</v>
      </c>
      <c r="I52" s="43"/>
      <c r="K52" s="14"/>
      <c r="L52" s="8" t="s">
        <v>21</v>
      </c>
      <c r="M52" s="39">
        <f t="shared" ref="M52" si="107">C52/C56</f>
        <v>0.12724306688417619</v>
      </c>
      <c r="N52" s="39">
        <f t="shared" ref="N52" si="108">D52/D56</f>
        <v>1.7543859649122806E-2</v>
      </c>
      <c r="O52" s="39">
        <f t="shared" ref="O52" si="109">E52/E56</f>
        <v>8.4507042253521125E-2</v>
      </c>
      <c r="P52" s="39">
        <f t="shared" ref="P52" si="110">F52/F56</f>
        <v>9.2975206611570244E-2</v>
      </c>
      <c r="Q52" s="39">
        <f t="shared" ref="Q52" si="111">G52/G56</f>
        <v>5.9642147117296221E-2</v>
      </c>
      <c r="R52" s="40">
        <f t="shared" ref="R52" si="112">H52/H56</f>
        <v>9.6406660823838738E-2</v>
      </c>
    </row>
    <row r="53" spans="1:18" ht="13.5" thickBot="1" x14ac:dyDescent="0.25">
      <c r="A53" s="14"/>
      <c r="B53" s="8" t="s">
        <v>22</v>
      </c>
      <c r="C53" s="9">
        <v>33</v>
      </c>
      <c r="D53" s="9">
        <v>5</v>
      </c>
      <c r="E53" s="9">
        <v>3</v>
      </c>
      <c r="F53" s="9">
        <v>50</v>
      </c>
      <c r="G53" s="9">
        <v>10</v>
      </c>
      <c r="H53" s="10">
        <v>101</v>
      </c>
      <c r="I53" s="43"/>
      <c r="K53" s="14"/>
      <c r="L53" s="8" t="s">
        <v>22</v>
      </c>
      <c r="M53" s="39">
        <f t="shared" ref="M53" si="113">C53/C56</f>
        <v>2.6916802610114192E-2</v>
      </c>
      <c r="N53" s="39">
        <f t="shared" ref="N53" si="114">D53/D56</f>
        <v>2.9239766081871343E-2</v>
      </c>
      <c r="O53" s="39">
        <f t="shared" ref="O53" si="115">E53/E56</f>
        <v>4.2253521126760563E-2</v>
      </c>
      <c r="P53" s="39">
        <f t="shared" ref="P53" si="116">F53/F56</f>
        <v>3.4435261707988982E-2</v>
      </c>
      <c r="Q53" s="39">
        <f t="shared" ref="Q53" si="117">G53/G56</f>
        <v>1.9880715705765408E-2</v>
      </c>
      <c r="R53" s="40">
        <f t="shared" ref="R53" si="118">H53/H56</f>
        <v>2.9506281040023372E-2</v>
      </c>
    </row>
    <row r="54" spans="1:18" ht="13.5" thickBot="1" x14ac:dyDescent="0.25">
      <c r="A54" s="14"/>
      <c r="B54" s="8" t="s">
        <v>23</v>
      </c>
      <c r="C54" s="9">
        <v>11</v>
      </c>
      <c r="D54" s="9"/>
      <c r="E54" s="9">
        <v>1</v>
      </c>
      <c r="F54" s="9">
        <v>11</v>
      </c>
      <c r="G54" s="9">
        <v>9</v>
      </c>
      <c r="H54" s="10">
        <v>32</v>
      </c>
      <c r="I54" s="43"/>
      <c r="K54" s="14"/>
      <c r="L54" s="8" t="s">
        <v>23</v>
      </c>
      <c r="M54" s="39">
        <f t="shared" ref="M54" si="119">C54/C56</f>
        <v>8.9722675367047301E-3</v>
      </c>
      <c r="N54" s="39">
        <f t="shared" ref="N54" si="120">D54/D56</f>
        <v>0</v>
      </c>
      <c r="O54" s="39">
        <f t="shared" ref="O54" si="121">E54/E56</f>
        <v>1.4084507042253521E-2</v>
      </c>
      <c r="P54" s="39">
        <f t="shared" ref="P54" si="122">F54/F56</f>
        <v>7.575757575757576E-3</v>
      </c>
      <c r="Q54" s="39">
        <f t="shared" ref="Q54" si="123">G54/G56</f>
        <v>1.7892644135188866E-2</v>
      </c>
      <c r="R54" s="40">
        <f t="shared" ref="R54" si="124">H54/H56</f>
        <v>9.3485246859479985E-3</v>
      </c>
    </row>
    <row r="55" spans="1:18" ht="21.75" thickBot="1" x14ac:dyDescent="0.25">
      <c r="A55" s="14"/>
      <c r="B55" s="8" t="s">
        <v>30</v>
      </c>
      <c r="C55" s="17">
        <v>449</v>
      </c>
      <c r="D55" s="17">
        <v>159</v>
      </c>
      <c r="E55" s="17">
        <v>52</v>
      </c>
      <c r="F55" s="17">
        <v>962</v>
      </c>
      <c r="G55" s="17">
        <v>343</v>
      </c>
      <c r="H55" s="10">
        <v>1965</v>
      </c>
      <c r="I55" s="43"/>
      <c r="K55" s="14"/>
      <c r="L55" s="8" t="s">
        <v>30</v>
      </c>
      <c r="M55" s="41">
        <f t="shared" ref="M55" si="125">C55/C56</f>
        <v>0.36623164763458399</v>
      </c>
      <c r="N55" s="41">
        <f t="shared" ref="N55" si="126">D55/D56</f>
        <v>0.92982456140350878</v>
      </c>
      <c r="O55" s="41">
        <f t="shared" ref="O55" si="127">E55/E56</f>
        <v>0.73239436619718312</v>
      </c>
      <c r="P55" s="41">
        <f t="shared" ref="P55" si="128">F55/F56</f>
        <v>0.66253443526170797</v>
      </c>
      <c r="Q55" s="41">
        <f t="shared" ref="Q55" si="129">G55/G56</f>
        <v>0.68190854870775353</v>
      </c>
      <c r="R55" s="40">
        <f t="shared" ref="R55" si="130">H55/H56</f>
        <v>0.57405784399649429</v>
      </c>
    </row>
    <row r="56" spans="1:18" ht="13.5" thickBot="1" x14ac:dyDescent="0.25">
      <c r="A56" s="15"/>
      <c r="B56" s="12" t="s">
        <v>18</v>
      </c>
      <c r="C56" s="10">
        <f>SUM(C51:C55)</f>
        <v>1226</v>
      </c>
      <c r="D56" s="10">
        <f t="shared" ref="D56:H56" si="131">SUM(D51:D55)</f>
        <v>171</v>
      </c>
      <c r="E56" s="10">
        <f t="shared" si="131"/>
        <v>71</v>
      </c>
      <c r="F56" s="10">
        <f t="shared" si="131"/>
        <v>1452</v>
      </c>
      <c r="G56" s="10">
        <f t="shared" si="131"/>
        <v>503</v>
      </c>
      <c r="H56" s="10">
        <f t="shared" si="131"/>
        <v>3423</v>
      </c>
      <c r="I56" s="43"/>
      <c r="K56" s="15"/>
      <c r="L56" s="12" t="s">
        <v>18</v>
      </c>
      <c r="M56" s="40">
        <f t="shared" ref="M56" si="132">SUM(M51:M55)</f>
        <v>1</v>
      </c>
      <c r="N56" s="40">
        <f t="shared" ref="N56" si="133">SUM(N51:N55)</f>
        <v>1</v>
      </c>
      <c r="O56" s="40">
        <f t="shared" ref="O56" si="134">SUM(O51:O55)</f>
        <v>1</v>
      </c>
      <c r="P56" s="40">
        <f t="shared" ref="P56" si="135">SUM(P51:P55)</f>
        <v>1</v>
      </c>
      <c r="Q56" s="40">
        <f t="shared" ref="Q56" si="136">SUM(Q51:Q55)</f>
        <v>1</v>
      </c>
      <c r="R56" s="40">
        <f t="shared" ref="R56" si="137">SUM(R51:R55)</f>
        <v>1</v>
      </c>
    </row>
    <row r="57" spans="1:18" ht="13.5" thickBot="1" x14ac:dyDescent="0.25">
      <c r="A57" s="56" t="s">
        <v>25</v>
      </c>
      <c r="B57" s="8" t="s">
        <v>20</v>
      </c>
      <c r="C57" s="9">
        <v>665</v>
      </c>
      <c r="D57" s="9">
        <v>28</v>
      </c>
      <c r="E57" s="9">
        <v>31</v>
      </c>
      <c r="F57" s="9">
        <v>423</v>
      </c>
      <c r="G57" s="9">
        <v>68</v>
      </c>
      <c r="H57" s="10">
        <v>1215</v>
      </c>
      <c r="I57" s="43"/>
      <c r="K57" s="56" t="s">
        <v>25</v>
      </c>
      <c r="L57" s="8" t="s">
        <v>20</v>
      </c>
      <c r="M57" s="39">
        <f t="shared" ref="M57" si="138">C57/C62</f>
        <v>0.37150837988826818</v>
      </c>
      <c r="N57" s="39">
        <f t="shared" ref="N57" si="139">D57/D62</f>
        <v>7.7348066298342538E-2</v>
      </c>
      <c r="O57" s="39">
        <f t="shared" ref="O57" si="140">E57/E62</f>
        <v>0.18128654970760233</v>
      </c>
      <c r="P57" s="39">
        <f t="shared" ref="P57" si="141">F57/F62</f>
        <v>0.19323892188213795</v>
      </c>
      <c r="Q57" s="39">
        <f t="shared" ref="Q57" si="142">G57/G62</f>
        <v>0.18328840970350405</v>
      </c>
      <c r="R57" s="40">
        <f t="shared" ref="R57" si="143">H57/H62</f>
        <v>0.24882244521810362</v>
      </c>
    </row>
    <row r="58" spans="1:18" ht="13.5" thickBot="1" x14ac:dyDescent="0.25">
      <c r="A58" s="57"/>
      <c r="B58" s="8" t="s">
        <v>21</v>
      </c>
      <c r="C58" s="9">
        <v>289</v>
      </c>
      <c r="D58" s="9">
        <v>22</v>
      </c>
      <c r="E58" s="9">
        <v>26</v>
      </c>
      <c r="F58" s="9">
        <v>280</v>
      </c>
      <c r="G58" s="9">
        <v>33</v>
      </c>
      <c r="H58" s="10">
        <v>650</v>
      </c>
      <c r="I58" s="43"/>
      <c r="K58" s="57"/>
      <c r="L58" s="8" t="s">
        <v>21</v>
      </c>
      <c r="M58" s="39">
        <f t="shared" ref="M58" si="144">C58/C62</f>
        <v>0.16145251396648044</v>
      </c>
      <c r="N58" s="39">
        <f t="shared" ref="N58" si="145">D58/D62</f>
        <v>6.0773480662983423E-2</v>
      </c>
      <c r="O58" s="39">
        <f t="shared" ref="O58" si="146">E58/E62</f>
        <v>0.15204678362573099</v>
      </c>
      <c r="P58" s="39">
        <f t="shared" ref="P58" si="147">F58/F62</f>
        <v>0.12791228871630883</v>
      </c>
      <c r="Q58" s="39">
        <f t="shared" ref="Q58" si="148">G58/G62</f>
        <v>8.8948787061994605E-2</v>
      </c>
      <c r="R58" s="40">
        <f t="shared" ref="R58" si="149">H58/H62</f>
        <v>0.13311488838828589</v>
      </c>
    </row>
    <row r="59" spans="1:18" ht="13.5" thickBot="1" x14ac:dyDescent="0.25">
      <c r="A59" s="57"/>
      <c r="B59" s="8" t="s">
        <v>22</v>
      </c>
      <c r="C59" s="9">
        <v>86</v>
      </c>
      <c r="D59" s="9">
        <v>10</v>
      </c>
      <c r="E59" s="9">
        <v>10</v>
      </c>
      <c r="F59" s="9">
        <v>111</v>
      </c>
      <c r="G59" s="9">
        <v>11</v>
      </c>
      <c r="H59" s="10">
        <v>228</v>
      </c>
      <c r="I59" s="43"/>
      <c r="K59" s="57"/>
      <c r="L59" s="8" t="s">
        <v>22</v>
      </c>
      <c r="M59" s="39">
        <f t="shared" ref="M59" si="150">C59/C62</f>
        <v>4.8044692737430165E-2</v>
      </c>
      <c r="N59" s="39">
        <f t="shared" ref="N59" si="151">D59/D62</f>
        <v>2.7624309392265192E-2</v>
      </c>
      <c r="O59" s="39">
        <f t="shared" ref="O59" si="152">E59/E62</f>
        <v>5.8479532163742687E-2</v>
      </c>
      <c r="P59" s="39">
        <f t="shared" ref="P59" si="153">F59/F62</f>
        <v>5.0708085883965283E-2</v>
      </c>
      <c r="Q59" s="39">
        <f t="shared" ref="Q59" si="154">G59/G62</f>
        <v>2.9649595687331536E-2</v>
      </c>
      <c r="R59" s="40">
        <f t="shared" ref="R59" si="155">H59/H62</f>
        <v>4.6692607003891051E-2</v>
      </c>
    </row>
    <row r="60" spans="1:18" ht="13.5" thickBot="1" x14ac:dyDescent="0.25">
      <c r="A60" s="57"/>
      <c r="B60" s="8" t="s">
        <v>23</v>
      </c>
      <c r="C60" s="9">
        <v>34</v>
      </c>
      <c r="D60" s="9">
        <v>2</v>
      </c>
      <c r="E60" s="9">
        <v>4</v>
      </c>
      <c r="F60" s="9">
        <v>36</v>
      </c>
      <c r="G60" s="9">
        <v>1</v>
      </c>
      <c r="H60" s="10">
        <v>77</v>
      </c>
      <c r="I60" s="43"/>
      <c r="K60" s="57"/>
      <c r="L60" s="8" t="s">
        <v>23</v>
      </c>
      <c r="M60" s="39">
        <f t="shared" ref="M60" si="156">C60/C62</f>
        <v>1.899441340782123E-2</v>
      </c>
      <c r="N60" s="39">
        <f t="shared" ref="N60" si="157">D60/D62</f>
        <v>5.5248618784530384E-3</v>
      </c>
      <c r="O60" s="39">
        <f t="shared" ref="O60" si="158">E60/E62</f>
        <v>2.3391812865497075E-2</v>
      </c>
      <c r="P60" s="39">
        <f t="shared" ref="P60" si="159">F60/F62</f>
        <v>1.6445865692096849E-2</v>
      </c>
      <c r="Q60" s="39">
        <f t="shared" ref="Q60" si="160">G60/G62</f>
        <v>2.6954177897574125E-3</v>
      </c>
      <c r="R60" s="40">
        <f t="shared" ref="R60" si="161">H60/H62</f>
        <v>1.5768994470612328E-2</v>
      </c>
    </row>
    <row r="61" spans="1:18" ht="21.75" thickBot="1" x14ac:dyDescent="0.25">
      <c r="A61" s="57"/>
      <c r="B61" s="8" t="s">
        <v>30</v>
      </c>
      <c r="C61" s="17">
        <v>716</v>
      </c>
      <c r="D61" s="17">
        <v>300</v>
      </c>
      <c r="E61" s="17">
        <v>100</v>
      </c>
      <c r="F61" s="17">
        <v>1339</v>
      </c>
      <c r="G61" s="17">
        <v>258</v>
      </c>
      <c r="H61" s="10">
        <v>2713</v>
      </c>
      <c r="I61" s="43"/>
      <c r="K61" s="57"/>
      <c r="L61" s="8" t="s">
        <v>30</v>
      </c>
      <c r="M61" s="41">
        <f t="shared" ref="M61" si="162">C61/C62</f>
        <v>0.4</v>
      </c>
      <c r="N61" s="41">
        <f t="shared" ref="N61" si="163">D61/D62</f>
        <v>0.82872928176795579</v>
      </c>
      <c r="O61" s="41">
        <f t="shared" ref="O61" si="164">E61/E62</f>
        <v>0.58479532163742687</v>
      </c>
      <c r="P61" s="41">
        <f t="shared" ref="P61" si="165">F61/F62</f>
        <v>0.61169483782549106</v>
      </c>
      <c r="Q61" s="41">
        <f t="shared" ref="Q61" si="166">G61/G62</f>
        <v>0.69541778975741242</v>
      </c>
      <c r="R61" s="40">
        <f t="shared" ref="R61" si="167">H61/H62</f>
        <v>0.5556010649191071</v>
      </c>
    </row>
    <row r="62" spans="1:18" ht="13.5" thickBot="1" x14ac:dyDescent="0.25">
      <c r="A62" s="57"/>
      <c r="B62" s="12" t="s">
        <v>18</v>
      </c>
      <c r="C62" s="10">
        <f>SUM(C57:C61)</f>
        <v>1790</v>
      </c>
      <c r="D62" s="10">
        <f t="shared" ref="D62:H62" si="168">SUM(D57:D61)</f>
        <v>362</v>
      </c>
      <c r="E62" s="10">
        <f t="shared" si="168"/>
        <v>171</v>
      </c>
      <c r="F62" s="10">
        <f t="shared" si="168"/>
        <v>2189</v>
      </c>
      <c r="G62" s="10">
        <f t="shared" si="168"/>
        <v>371</v>
      </c>
      <c r="H62" s="10">
        <f t="shared" si="168"/>
        <v>4883</v>
      </c>
      <c r="I62" s="43"/>
      <c r="K62" s="57"/>
      <c r="L62" s="12" t="s">
        <v>18</v>
      </c>
      <c r="M62" s="40">
        <f t="shared" ref="M62" si="169">SUM(M57:M61)</f>
        <v>1</v>
      </c>
      <c r="N62" s="40">
        <f t="shared" ref="N62" si="170">SUM(N57:N61)</f>
        <v>1</v>
      </c>
      <c r="O62" s="40">
        <f t="shared" ref="O62" si="171">SUM(O57:O61)</f>
        <v>1</v>
      </c>
      <c r="P62" s="40">
        <f t="shared" ref="P62" si="172">SUM(P57:P61)</f>
        <v>1</v>
      </c>
      <c r="Q62" s="40">
        <f t="shared" ref="Q62" si="173">SUM(Q57:Q61)</f>
        <v>1</v>
      </c>
      <c r="R62" s="40">
        <f t="shared" ref="R62" si="174">SUM(R57:R61)</f>
        <v>1</v>
      </c>
    </row>
    <row r="63" spans="1:18" x14ac:dyDescent="0.2">
      <c r="I63" s="23"/>
    </row>
    <row r="64" spans="1:18" x14ac:dyDescent="0.2">
      <c r="I64" s="23"/>
    </row>
    <row r="65" spans="1:18" ht="15" x14ac:dyDescent="0.25">
      <c r="A65" s="5" t="s">
        <v>27</v>
      </c>
      <c r="I65" s="23"/>
    </row>
    <row r="66" spans="1:18" ht="13.5" thickBot="1" x14ac:dyDescent="0.25">
      <c r="I66" s="23"/>
    </row>
    <row r="67" spans="1:18" ht="13.5" thickBot="1" x14ac:dyDescent="0.25">
      <c r="C67" s="6" t="s">
        <v>4</v>
      </c>
      <c r="D67" s="6" t="s">
        <v>5</v>
      </c>
      <c r="E67" s="6" t="s">
        <v>6</v>
      </c>
      <c r="F67" s="6" t="s">
        <v>7</v>
      </c>
      <c r="G67" s="6" t="s">
        <v>17</v>
      </c>
      <c r="H67" s="7" t="s">
        <v>18</v>
      </c>
      <c r="I67" s="42"/>
      <c r="M67" s="6" t="s">
        <v>4</v>
      </c>
      <c r="N67" s="6" t="s">
        <v>5</v>
      </c>
      <c r="O67" s="6" t="s">
        <v>6</v>
      </c>
      <c r="P67" s="6" t="s">
        <v>7</v>
      </c>
      <c r="Q67" s="6" t="s">
        <v>17</v>
      </c>
      <c r="R67" s="7" t="s">
        <v>18</v>
      </c>
    </row>
    <row r="68" spans="1:18" ht="13.5" thickBot="1" x14ac:dyDescent="0.25">
      <c r="A68" s="59" t="s">
        <v>19</v>
      </c>
      <c r="B68" s="8" t="s">
        <v>20</v>
      </c>
      <c r="C68" s="9">
        <v>158</v>
      </c>
      <c r="D68" s="9">
        <v>87</v>
      </c>
      <c r="E68" s="9">
        <v>27</v>
      </c>
      <c r="F68" s="9">
        <v>306</v>
      </c>
      <c r="G68" s="9">
        <v>50</v>
      </c>
      <c r="H68" s="10">
        <v>628</v>
      </c>
      <c r="I68" s="44"/>
      <c r="J68" s="44"/>
      <c r="K68" s="56" t="s">
        <v>19</v>
      </c>
      <c r="L68" s="8" t="s">
        <v>20</v>
      </c>
      <c r="M68" s="39">
        <f>C68/C72</f>
        <v>0.4376731301939058</v>
      </c>
      <c r="N68" s="39">
        <f t="shared" ref="N68:R68" si="175">D68/D72</f>
        <v>0.16666666666666666</v>
      </c>
      <c r="O68" s="39">
        <f t="shared" si="175"/>
        <v>0.32926829268292684</v>
      </c>
      <c r="P68" s="39">
        <f t="shared" si="175"/>
        <v>0.28202764976958528</v>
      </c>
      <c r="Q68" s="39">
        <f t="shared" si="175"/>
        <v>0.17064846416382254</v>
      </c>
      <c r="R68" s="40">
        <f t="shared" si="175"/>
        <v>0.26803243704652158</v>
      </c>
    </row>
    <row r="69" spans="1:18" ht="13.5" thickBot="1" x14ac:dyDescent="0.25">
      <c r="A69" s="60"/>
      <c r="B69" s="8" t="s">
        <v>21</v>
      </c>
      <c r="C69" s="9">
        <v>39</v>
      </c>
      <c r="D69" s="9">
        <v>49</v>
      </c>
      <c r="E69" s="9">
        <v>8</v>
      </c>
      <c r="F69" s="9">
        <v>151</v>
      </c>
      <c r="G69" s="9">
        <v>24</v>
      </c>
      <c r="H69" s="10">
        <v>271</v>
      </c>
      <c r="I69" s="44"/>
      <c r="J69" s="44"/>
      <c r="K69" s="57"/>
      <c r="L69" s="8" t="s">
        <v>21</v>
      </c>
      <c r="M69" s="39">
        <f>C69/C72</f>
        <v>0.10803324099722991</v>
      </c>
      <c r="N69" s="39">
        <f t="shared" ref="N69:R69" si="176">D69/D72</f>
        <v>9.3869731800766285E-2</v>
      </c>
      <c r="O69" s="39">
        <f t="shared" si="176"/>
        <v>9.7560975609756101E-2</v>
      </c>
      <c r="P69" s="39">
        <f t="shared" si="176"/>
        <v>0.1391705069124424</v>
      </c>
      <c r="Q69" s="39">
        <f t="shared" si="176"/>
        <v>8.191126279863481E-2</v>
      </c>
      <c r="R69" s="40">
        <f t="shared" si="176"/>
        <v>0.11566367904396073</v>
      </c>
    </row>
    <row r="70" spans="1:18" ht="13.5" thickBot="1" x14ac:dyDescent="0.25">
      <c r="A70" s="60"/>
      <c r="B70" s="8" t="s">
        <v>22</v>
      </c>
      <c r="C70" s="9">
        <v>11</v>
      </c>
      <c r="D70" s="9">
        <v>11</v>
      </c>
      <c r="E70" s="9">
        <v>2</v>
      </c>
      <c r="F70" s="9">
        <v>28</v>
      </c>
      <c r="G70" s="9">
        <v>8</v>
      </c>
      <c r="H70" s="10">
        <v>60</v>
      </c>
      <c r="I70" s="44"/>
      <c r="J70" s="44"/>
      <c r="K70" s="57"/>
      <c r="L70" s="8" t="s">
        <v>22</v>
      </c>
      <c r="M70" s="39">
        <f>C70/C72</f>
        <v>3.0470914127423823E-2</v>
      </c>
      <c r="N70" s="39">
        <f t="shared" ref="N70:R70" si="177">D70/D72</f>
        <v>2.1072796934865901E-2</v>
      </c>
      <c r="O70" s="39">
        <f t="shared" si="177"/>
        <v>2.4390243902439025E-2</v>
      </c>
      <c r="P70" s="39">
        <f t="shared" si="177"/>
        <v>2.5806451612903226E-2</v>
      </c>
      <c r="Q70" s="39">
        <f t="shared" si="177"/>
        <v>2.7303754266211604E-2</v>
      </c>
      <c r="R70" s="40">
        <f t="shared" si="177"/>
        <v>2.5608194622279128E-2</v>
      </c>
    </row>
    <row r="71" spans="1:18" ht="21.75" thickBot="1" x14ac:dyDescent="0.25">
      <c r="A71" s="60"/>
      <c r="B71" s="8" t="s">
        <v>30</v>
      </c>
      <c r="C71" s="17">
        <v>153</v>
      </c>
      <c r="D71" s="17">
        <v>375</v>
      </c>
      <c r="E71" s="17">
        <v>45</v>
      </c>
      <c r="F71" s="17">
        <v>600</v>
      </c>
      <c r="G71" s="17">
        <v>211</v>
      </c>
      <c r="H71" s="10">
        <v>1384</v>
      </c>
      <c r="I71" s="44"/>
      <c r="J71" s="44"/>
      <c r="K71" s="57"/>
      <c r="L71" s="8" t="s">
        <v>30</v>
      </c>
      <c r="M71" s="41">
        <f>C71/C72</f>
        <v>0.42382271468144045</v>
      </c>
      <c r="N71" s="41">
        <f t="shared" ref="N71:R71" si="178">D71/D72</f>
        <v>0.7183908045977011</v>
      </c>
      <c r="O71" s="41">
        <f t="shared" si="178"/>
        <v>0.54878048780487809</v>
      </c>
      <c r="P71" s="41">
        <f t="shared" si="178"/>
        <v>0.55299539170506917</v>
      </c>
      <c r="Q71" s="41">
        <f t="shared" si="178"/>
        <v>0.72013651877133111</v>
      </c>
      <c r="R71" s="40">
        <f t="shared" si="178"/>
        <v>0.59069568928723859</v>
      </c>
    </row>
    <row r="72" spans="1:18" ht="13.5" thickBot="1" x14ac:dyDescent="0.25">
      <c r="A72" s="61"/>
      <c r="B72" s="12" t="s">
        <v>18</v>
      </c>
      <c r="C72" s="10">
        <f>SUM(C68:C71)</f>
        <v>361</v>
      </c>
      <c r="D72" s="10">
        <f t="shared" ref="D72:H72" si="179">SUM(D68:D71)</f>
        <v>522</v>
      </c>
      <c r="E72" s="10">
        <f t="shared" si="179"/>
        <v>82</v>
      </c>
      <c r="F72" s="10">
        <f t="shared" si="179"/>
        <v>1085</v>
      </c>
      <c r="G72" s="10">
        <f t="shared" si="179"/>
        <v>293</v>
      </c>
      <c r="H72" s="10">
        <f t="shared" si="179"/>
        <v>2343</v>
      </c>
      <c r="I72" s="43"/>
      <c r="J72" s="43"/>
      <c r="K72" s="58"/>
      <c r="L72" s="12" t="s">
        <v>18</v>
      </c>
      <c r="M72" s="40">
        <f>SUM(M68:M71)</f>
        <v>1</v>
      </c>
      <c r="N72" s="40">
        <f t="shared" ref="N72:R72" si="180">SUM(N68:N71)</f>
        <v>1</v>
      </c>
      <c r="O72" s="40">
        <f t="shared" si="180"/>
        <v>1</v>
      </c>
      <c r="P72" s="40">
        <f t="shared" si="180"/>
        <v>1</v>
      </c>
      <c r="Q72" s="40">
        <f t="shared" si="180"/>
        <v>1</v>
      </c>
      <c r="R72" s="40">
        <f t="shared" si="180"/>
        <v>1</v>
      </c>
    </row>
    <row r="73" spans="1:18" ht="21.75" thickBot="1" x14ac:dyDescent="0.25">
      <c r="A73" s="13" t="s">
        <v>24</v>
      </c>
      <c r="B73" s="8" t="s">
        <v>20</v>
      </c>
      <c r="C73" s="9">
        <v>533</v>
      </c>
      <c r="D73" s="9">
        <v>5</v>
      </c>
      <c r="E73" s="9">
        <v>29</v>
      </c>
      <c r="F73" s="9">
        <v>295</v>
      </c>
      <c r="G73" s="9">
        <v>101</v>
      </c>
      <c r="H73" s="10">
        <v>963</v>
      </c>
      <c r="I73" s="43"/>
      <c r="K73" s="13" t="s">
        <v>24</v>
      </c>
      <c r="L73" s="8" t="s">
        <v>20</v>
      </c>
      <c r="M73" s="39">
        <f t="shared" ref="M73" si="181">C73/C77</f>
        <v>0.42436305732484075</v>
      </c>
      <c r="N73" s="39">
        <f t="shared" ref="N73" si="182">D73/D77</f>
        <v>2.976190476190476E-2</v>
      </c>
      <c r="O73" s="39">
        <f t="shared" ref="O73" si="183">E73/E77</f>
        <v>0.30851063829787234</v>
      </c>
      <c r="P73" s="39">
        <f t="shared" ref="P73" si="184">F73/F77</f>
        <v>0.2062937062937063</v>
      </c>
      <c r="Q73" s="39">
        <f t="shared" ref="Q73" si="185">G73/G77</f>
        <v>0.21263157894736842</v>
      </c>
      <c r="R73" s="40">
        <f t="shared" ref="R73" si="186">H73/H77</f>
        <v>0.28133216476774758</v>
      </c>
    </row>
    <row r="74" spans="1:18" ht="13.5" thickBot="1" x14ac:dyDescent="0.25">
      <c r="A74" s="14"/>
      <c r="B74" s="8" t="s">
        <v>21</v>
      </c>
      <c r="C74" s="9">
        <v>180</v>
      </c>
      <c r="D74" s="9">
        <v>7</v>
      </c>
      <c r="E74" s="9">
        <v>13</v>
      </c>
      <c r="F74" s="9">
        <v>152</v>
      </c>
      <c r="G74" s="9">
        <v>25</v>
      </c>
      <c r="H74" s="10">
        <v>377</v>
      </c>
      <c r="I74" s="43"/>
      <c r="K74" s="14"/>
      <c r="L74" s="8" t="s">
        <v>21</v>
      </c>
      <c r="M74" s="39">
        <f t="shared" ref="M74" si="187">C74/C77</f>
        <v>0.14331210191082802</v>
      </c>
      <c r="N74" s="39">
        <f t="shared" ref="N74" si="188">D74/D77</f>
        <v>4.1666666666666664E-2</v>
      </c>
      <c r="O74" s="39">
        <f t="shared" ref="O74" si="189">E74/E77</f>
        <v>0.13829787234042554</v>
      </c>
      <c r="P74" s="39">
        <f t="shared" ref="P74" si="190">F74/F77</f>
        <v>0.1062937062937063</v>
      </c>
      <c r="Q74" s="39">
        <f t="shared" ref="Q74" si="191">G74/G77</f>
        <v>5.2631578947368418E-2</v>
      </c>
      <c r="R74" s="40">
        <f t="shared" ref="R74" si="192">H74/H77</f>
        <v>0.11013730645632486</v>
      </c>
    </row>
    <row r="75" spans="1:18" ht="13.5" thickBot="1" x14ac:dyDescent="0.25">
      <c r="A75" s="14"/>
      <c r="B75" s="8" t="s">
        <v>22</v>
      </c>
      <c r="C75" s="9">
        <v>33</v>
      </c>
      <c r="D75" s="9">
        <v>4</v>
      </c>
      <c r="E75" s="9">
        <v>4</v>
      </c>
      <c r="F75" s="9">
        <v>50</v>
      </c>
      <c r="G75" s="9">
        <v>9</v>
      </c>
      <c r="H75" s="10">
        <v>100</v>
      </c>
      <c r="I75" s="43"/>
      <c r="K75" s="14"/>
      <c r="L75" s="8" t="s">
        <v>22</v>
      </c>
      <c r="M75" s="39">
        <f t="shared" ref="M75" si="193">C75/C77</f>
        <v>2.6273885350318472E-2</v>
      </c>
      <c r="N75" s="39">
        <f t="shared" ref="N75" si="194">D75/D77</f>
        <v>2.3809523809523808E-2</v>
      </c>
      <c r="O75" s="39">
        <f t="shared" ref="O75" si="195">E75/E77</f>
        <v>4.2553191489361701E-2</v>
      </c>
      <c r="P75" s="39">
        <f t="shared" ref="P75" si="196">F75/F77</f>
        <v>3.4965034965034968E-2</v>
      </c>
      <c r="Q75" s="39">
        <f t="shared" ref="Q75" si="197">G75/G77</f>
        <v>1.8947368421052633E-2</v>
      </c>
      <c r="R75" s="40">
        <f t="shared" ref="R75" si="198">H75/H77</f>
        <v>2.9214139643587496E-2</v>
      </c>
    </row>
    <row r="76" spans="1:18" ht="21.75" thickBot="1" x14ac:dyDescent="0.25">
      <c r="A76" s="14"/>
      <c r="B76" s="8" t="s">
        <v>30</v>
      </c>
      <c r="C76" s="17">
        <v>510</v>
      </c>
      <c r="D76" s="17">
        <v>152</v>
      </c>
      <c r="E76" s="17">
        <v>48</v>
      </c>
      <c r="F76" s="17">
        <v>933</v>
      </c>
      <c r="G76" s="17">
        <v>340</v>
      </c>
      <c r="H76" s="10">
        <v>1983</v>
      </c>
      <c r="I76" s="43"/>
      <c r="K76" s="14"/>
      <c r="L76" s="8" t="s">
        <v>30</v>
      </c>
      <c r="M76" s="41">
        <f t="shared" ref="M76" si="199">C76/C77</f>
        <v>0.40605095541401276</v>
      </c>
      <c r="N76" s="41">
        <f t="shared" ref="N76" si="200">D76/D77</f>
        <v>0.90476190476190477</v>
      </c>
      <c r="O76" s="41">
        <f t="shared" ref="O76" si="201">E76/E77</f>
        <v>0.51063829787234039</v>
      </c>
      <c r="P76" s="41">
        <f t="shared" ref="P76" si="202">F76/F77</f>
        <v>0.65244755244755248</v>
      </c>
      <c r="Q76" s="41">
        <f t="shared" ref="Q76" si="203">G76/G77</f>
        <v>0.71578947368421053</v>
      </c>
      <c r="R76" s="40">
        <f t="shared" ref="R76" si="204">H76/H77</f>
        <v>0.57931638913234007</v>
      </c>
    </row>
    <row r="77" spans="1:18" ht="13.5" thickBot="1" x14ac:dyDescent="0.25">
      <c r="A77" s="15"/>
      <c r="B77" s="12" t="s">
        <v>18</v>
      </c>
      <c r="C77" s="10">
        <f>SUM(C73:C76)</f>
        <v>1256</v>
      </c>
      <c r="D77" s="10">
        <f t="shared" ref="D77:H77" si="205">SUM(D73:D76)</f>
        <v>168</v>
      </c>
      <c r="E77" s="10">
        <f t="shared" si="205"/>
        <v>94</v>
      </c>
      <c r="F77" s="10">
        <f t="shared" si="205"/>
        <v>1430</v>
      </c>
      <c r="G77" s="10">
        <f t="shared" si="205"/>
        <v>475</v>
      </c>
      <c r="H77" s="10">
        <f t="shared" si="205"/>
        <v>3423</v>
      </c>
      <c r="I77" s="43"/>
      <c r="K77" s="15"/>
      <c r="L77" s="12" t="s">
        <v>18</v>
      </c>
      <c r="M77" s="40">
        <f t="shared" ref="M77" si="206">SUM(M73:M76)</f>
        <v>1</v>
      </c>
      <c r="N77" s="40">
        <f t="shared" ref="N77" si="207">SUM(N73:N76)</f>
        <v>1</v>
      </c>
      <c r="O77" s="40">
        <f t="shared" ref="O77" si="208">SUM(O73:O76)</f>
        <v>1</v>
      </c>
      <c r="P77" s="40">
        <f t="shared" ref="P77" si="209">SUM(P73:P76)</f>
        <v>1</v>
      </c>
      <c r="Q77" s="40">
        <f t="shared" ref="Q77" si="210">SUM(Q73:Q76)</f>
        <v>1</v>
      </c>
      <c r="R77" s="40">
        <f t="shared" ref="R77" si="211">SUM(R73:R76)</f>
        <v>1</v>
      </c>
    </row>
    <row r="78" spans="1:18" ht="13.5" thickBot="1" x14ac:dyDescent="0.25">
      <c r="A78" s="56" t="s">
        <v>25</v>
      </c>
      <c r="B78" s="8" t="s">
        <v>20</v>
      </c>
      <c r="C78" s="9">
        <v>570</v>
      </c>
      <c r="D78" s="9">
        <v>27</v>
      </c>
      <c r="E78" s="9">
        <v>37</v>
      </c>
      <c r="F78" s="9">
        <v>317</v>
      </c>
      <c r="G78" s="9">
        <v>94</v>
      </c>
      <c r="H78" s="10">
        <v>1045</v>
      </c>
      <c r="I78" s="43"/>
      <c r="K78" s="56" t="s">
        <v>25</v>
      </c>
      <c r="L78" s="8" t="s">
        <v>20</v>
      </c>
      <c r="M78" s="39">
        <f t="shared" ref="M78" si="212">C78/C82</f>
        <v>0.34566403881140084</v>
      </c>
      <c r="N78" s="39">
        <f t="shared" ref="N78" si="213">D78/D82</f>
        <v>8.2822085889570546E-2</v>
      </c>
      <c r="O78" s="39">
        <f t="shared" ref="O78" si="214">E78/E82</f>
        <v>0.24666666666666667</v>
      </c>
      <c r="P78" s="39">
        <f t="shared" ref="P78" si="215">F78/F82</f>
        <v>0.16075050709939148</v>
      </c>
      <c r="Q78" s="39">
        <f t="shared" ref="Q78" si="216">G78/G82</f>
        <v>0.22760290556900725</v>
      </c>
      <c r="R78" s="40">
        <f t="shared" ref="R78" si="217">H78/H82</f>
        <v>0.23170731707317074</v>
      </c>
    </row>
    <row r="79" spans="1:18" ht="13.5" thickBot="1" x14ac:dyDescent="0.25">
      <c r="A79" s="57"/>
      <c r="B79" s="8" t="s">
        <v>21</v>
      </c>
      <c r="C79" s="9">
        <v>294</v>
      </c>
      <c r="D79" s="9">
        <v>22</v>
      </c>
      <c r="E79" s="9">
        <v>27</v>
      </c>
      <c r="F79" s="9">
        <v>267</v>
      </c>
      <c r="G79" s="9">
        <v>36</v>
      </c>
      <c r="H79" s="10">
        <v>646</v>
      </c>
      <c r="I79" s="43"/>
      <c r="K79" s="57"/>
      <c r="L79" s="8" t="s">
        <v>21</v>
      </c>
      <c r="M79" s="39">
        <f t="shared" ref="M79" si="218">C79/C82</f>
        <v>0.17828987265009097</v>
      </c>
      <c r="N79" s="39">
        <f t="shared" ref="N79" si="219">D79/D82</f>
        <v>6.7484662576687116E-2</v>
      </c>
      <c r="O79" s="39">
        <f t="shared" ref="O79" si="220">E79/E82</f>
        <v>0.18</v>
      </c>
      <c r="P79" s="39">
        <f t="shared" ref="P79" si="221">F79/F82</f>
        <v>0.13539553752535496</v>
      </c>
      <c r="Q79" s="39">
        <f t="shared" ref="Q79" si="222">G79/G82</f>
        <v>8.7167070217917669E-2</v>
      </c>
      <c r="R79" s="40">
        <f t="shared" ref="R79" si="223">H79/H82</f>
        <v>0.14323725055432374</v>
      </c>
    </row>
    <row r="80" spans="1:18" ht="13.5" thickBot="1" x14ac:dyDescent="0.25">
      <c r="A80" s="57"/>
      <c r="B80" s="8" t="s">
        <v>22</v>
      </c>
      <c r="C80" s="9">
        <v>70</v>
      </c>
      <c r="D80" s="9">
        <v>8</v>
      </c>
      <c r="E80" s="9">
        <v>9</v>
      </c>
      <c r="F80" s="9">
        <v>104</v>
      </c>
      <c r="G80" s="9">
        <v>13</v>
      </c>
      <c r="H80" s="10">
        <v>204</v>
      </c>
      <c r="I80" s="43"/>
      <c r="K80" s="57"/>
      <c r="L80" s="8" t="s">
        <v>22</v>
      </c>
      <c r="M80" s="39">
        <f t="shared" ref="M80" si="224">C80/C82</f>
        <v>4.2449969678593089E-2</v>
      </c>
      <c r="N80" s="39">
        <f t="shared" ref="N80" si="225">D80/D82</f>
        <v>2.4539877300613498E-2</v>
      </c>
      <c r="O80" s="39">
        <f t="shared" ref="O80" si="226">E80/E82</f>
        <v>0.06</v>
      </c>
      <c r="P80" s="39">
        <f t="shared" ref="P80" si="227">F80/F82</f>
        <v>5.2738336713995942E-2</v>
      </c>
      <c r="Q80" s="39">
        <f t="shared" ref="Q80" si="228">G80/G82</f>
        <v>3.1476997578692496E-2</v>
      </c>
      <c r="R80" s="40">
        <f t="shared" ref="R80" si="229">H80/H82</f>
        <v>4.5232815964523283E-2</v>
      </c>
    </row>
    <row r="81" spans="1:18" ht="21.75" thickBot="1" x14ac:dyDescent="0.25">
      <c r="A81" s="57"/>
      <c r="B81" s="8" t="s">
        <v>30</v>
      </c>
      <c r="C81" s="17">
        <v>715</v>
      </c>
      <c r="D81" s="17">
        <v>269</v>
      </c>
      <c r="E81" s="17">
        <v>77</v>
      </c>
      <c r="F81" s="17">
        <v>1284</v>
      </c>
      <c r="G81" s="17">
        <v>270</v>
      </c>
      <c r="H81" s="10">
        <v>2615</v>
      </c>
      <c r="I81" s="43"/>
      <c r="K81" s="57"/>
      <c r="L81" s="8" t="s">
        <v>30</v>
      </c>
      <c r="M81" s="41">
        <f t="shared" ref="M81" si="230">C81/C82</f>
        <v>0.43359611885991511</v>
      </c>
      <c r="N81" s="41">
        <f t="shared" ref="N81" si="231">D81/D82</f>
        <v>0.82515337423312884</v>
      </c>
      <c r="O81" s="41">
        <f t="shared" ref="O81" si="232">E81/E82</f>
        <v>0.51333333333333331</v>
      </c>
      <c r="P81" s="41">
        <f t="shared" ref="P81" si="233">F81/F82</f>
        <v>0.65111561866125756</v>
      </c>
      <c r="Q81" s="41">
        <f t="shared" ref="Q81" si="234">G81/G82</f>
        <v>0.65375302663438262</v>
      </c>
      <c r="R81" s="40">
        <f t="shared" ref="R81" si="235">H81/H82</f>
        <v>0.57982261640798227</v>
      </c>
    </row>
    <row r="82" spans="1:18" ht="13.5" thickBot="1" x14ac:dyDescent="0.25">
      <c r="A82" s="57"/>
      <c r="B82" s="12" t="s">
        <v>18</v>
      </c>
      <c r="C82" s="10">
        <f>SUM(C78:C81)</f>
        <v>1649</v>
      </c>
      <c r="D82" s="10">
        <f t="shared" ref="D82:H82" si="236">SUM(D78:D81)</f>
        <v>326</v>
      </c>
      <c r="E82" s="10">
        <f t="shared" si="236"/>
        <v>150</v>
      </c>
      <c r="F82" s="10">
        <f t="shared" si="236"/>
        <v>1972</v>
      </c>
      <c r="G82" s="10">
        <f t="shared" si="236"/>
        <v>413</v>
      </c>
      <c r="H82" s="10">
        <f t="shared" si="236"/>
        <v>4510</v>
      </c>
      <c r="I82" s="43"/>
      <c r="K82" s="57"/>
      <c r="L82" s="12" t="s">
        <v>18</v>
      </c>
      <c r="M82" s="40">
        <f t="shared" ref="M82" si="237">SUM(M78:M81)</f>
        <v>1</v>
      </c>
      <c r="N82" s="40">
        <f t="shared" ref="N82" si="238">SUM(N78:N81)</f>
        <v>1</v>
      </c>
      <c r="O82" s="40">
        <f t="shared" ref="O82" si="239">SUM(O78:O81)</f>
        <v>1</v>
      </c>
      <c r="P82" s="40">
        <f t="shared" ref="P82" si="240">SUM(P78:P81)</f>
        <v>1</v>
      </c>
      <c r="Q82" s="40">
        <f t="shared" ref="Q82" si="241">SUM(Q78:Q81)</f>
        <v>1</v>
      </c>
      <c r="R82" s="40">
        <f t="shared" ref="R82" si="242">SUM(R78:R81)</f>
        <v>1</v>
      </c>
    </row>
    <row r="83" spans="1:18" ht="13.5" thickBot="1" x14ac:dyDescent="0.25">
      <c r="C83" s="16"/>
      <c r="D83" s="16"/>
      <c r="E83" s="16"/>
      <c r="F83" s="16"/>
      <c r="G83" s="16"/>
      <c r="H83" s="16"/>
      <c r="I83" s="43"/>
    </row>
    <row r="84" spans="1:18" ht="13.5" thickBot="1" x14ac:dyDescent="0.25">
      <c r="C84" s="16"/>
      <c r="D84" s="16"/>
      <c r="E84" s="16"/>
      <c r="F84" s="16"/>
      <c r="G84" s="16"/>
      <c r="H84" s="16"/>
      <c r="I84" s="43"/>
    </row>
    <row r="85" spans="1:18" ht="15" x14ac:dyDescent="0.25">
      <c r="A85" s="5" t="s">
        <v>28</v>
      </c>
      <c r="I85" s="23"/>
    </row>
    <row r="86" spans="1:18" ht="13.5" thickBot="1" x14ac:dyDescent="0.25">
      <c r="I86" s="23"/>
    </row>
    <row r="87" spans="1:18" ht="13.5" thickBot="1" x14ac:dyDescent="0.25">
      <c r="C87" s="6" t="s">
        <v>4</v>
      </c>
      <c r="D87" s="6" t="s">
        <v>5</v>
      </c>
      <c r="E87" s="6" t="s">
        <v>6</v>
      </c>
      <c r="F87" s="6" t="s">
        <v>7</v>
      </c>
      <c r="G87" s="6" t="s">
        <v>17</v>
      </c>
      <c r="H87" s="7" t="s">
        <v>18</v>
      </c>
      <c r="I87" s="42"/>
      <c r="M87" s="6" t="s">
        <v>4</v>
      </c>
      <c r="N87" s="6" t="s">
        <v>5</v>
      </c>
      <c r="O87" s="6" t="s">
        <v>6</v>
      </c>
      <c r="P87" s="6" t="s">
        <v>7</v>
      </c>
      <c r="Q87" s="6" t="s">
        <v>17</v>
      </c>
      <c r="R87" s="7" t="s">
        <v>18</v>
      </c>
    </row>
    <row r="88" spans="1:18" ht="13.5" thickBot="1" x14ac:dyDescent="0.25">
      <c r="A88" s="56" t="s">
        <v>19</v>
      </c>
      <c r="B88" s="8" t="s">
        <v>20</v>
      </c>
      <c r="C88" s="9">
        <v>138</v>
      </c>
      <c r="D88" s="9">
        <v>76</v>
      </c>
      <c r="E88" s="9">
        <v>17</v>
      </c>
      <c r="F88" s="9">
        <v>310</v>
      </c>
      <c r="G88" s="9">
        <v>50</v>
      </c>
      <c r="H88" s="10">
        <v>591</v>
      </c>
      <c r="I88" s="43"/>
      <c r="K88" s="56" t="s">
        <v>19</v>
      </c>
      <c r="L88" s="8" t="s">
        <v>20</v>
      </c>
      <c r="M88" s="39">
        <f>C88/C91</f>
        <v>0.41945288753799392</v>
      </c>
      <c r="N88" s="39">
        <f t="shared" ref="N88:R88" si="243">D88/D91</f>
        <v>0.14785992217898833</v>
      </c>
      <c r="O88" s="39">
        <f t="shared" si="243"/>
        <v>0.24637681159420291</v>
      </c>
      <c r="P88" s="39">
        <f t="shared" si="243"/>
        <v>0.29922779922779924</v>
      </c>
      <c r="Q88" s="39">
        <f t="shared" si="243"/>
        <v>0.16181229773462782</v>
      </c>
      <c r="R88" s="40">
        <f t="shared" si="243"/>
        <v>0.2618520159503766</v>
      </c>
    </row>
    <row r="89" spans="1:18" ht="13.5" thickBot="1" x14ac:dyDescent="0.25">
      <c r="A89" s="57"/>
      <c r="B89" s="8" t="s">
        <v>21</v>
      </c>
      <c r="C89" s="9">
        <v>38</v>
      </c>
      <c r="D89" s="9">
        <v>45</v>
      </c>
      <c r="E89" s="9">
        <v>12</v>
      </c>
      <c r="F89" s="9">
        <v>157</v>
      </c>
      <c r="G89" s="9">
        <v>29</v>
      </c>
      <c r="H89" s="10">
        <v>281</v>
      </c>
      <c r="I89" s="43"/>
      <c r="K89" s="57"/>
      <c r="L89" s="8" t="s">
        <v>21</v>
      </c>
      <c r="M89" s="39">
        <f>C89/C91</f>
        <v>0.11550151975683891</v>
      </c>
      <c r="N89" s="39">
        <f t="shared" ref="N89:R89" si="244">D89/D91</f>
        <v>8.7548638132295714E-2</v>
      </c>
      <c r="O89" s="39">
        <f t="shared" si="244"/>
        <v>0.17391304347826086</v>
      </c>
      <c r="P89" s="39">
        <f t="shared" si="244"/>
        <v>0.15154440154440155</v>
      </c>
      <c r="Q89" s="39">
        <f t="shared" si="244"/>
        <v>9.3851132686084138E-2</v>
      </c>
      <c r="R89" s="40">
        <f t="shared" si="244"/>
        <v>0.12450155073105892</v>
      </c>
    </row>
    <row r="90" spans="1:18" ht="21.75" thickBot="1" x14ac:dyDescent="0.25">
      <c r="A90" s="57"/>
      <c r="B90" s="8" t="s">
        <v>30</v>
      </c>
      <c r="C90" s="17">
        <v>153</v>
      </c>
      <c r="D90" s="17">
        <v>393</v>
      </c>
      <c r="E90" s="17">
        <v>40</v>
      </c>
      <c r="F90" s="17">
        <v>569</v>
      </c>
      <c r="G90" s="17">
        <v>230</v>
      </c>
      <c r="H90" s="10">
        <v>1385</v>
      </c>
      <c r="I90" s="43"/>
      <c r="K90" s="57"/>
      <c r="L90" s="8" t="s">
        <v>30</v>
      </c>
      <c r="M90" s="41">
        <f>C90/C91</f>
        <v>0.46504559270516715</v>
      </c>
      <c r="N90" s="41">
        <f t="shared" ref="N90:R90" si="245">D90/D91</f>
        <v>0.7645914396887159</v>
      </c>
      <c r="O90" s="41">
        <f t="shared" si="245"/>
        <v>0.57971014492753625</v>
      </c>
      <c r="P90" s="41">
        <f t="shared" si="245"/>
        <v>0.54922779922779918</v>
      </c>
      <c r="Q90" s="41">
        <f t="shared" si="245"/>
        <v>0.74433656957928807</v>
      </c>
      <c r="R90" s="40">
        <f t="shared" si="245"/>
        <v>0.6136464333185645</v>
      </c>
    </row>
    <row r="91" spans="1:18" ht="13.5" thickBot="1" x14ac:dyDescent="0.25">
      <c r="A91" s="58"/>
      <c r="B91" s="12" t="s">
        <v>18</v>
      </c>
      <c r="C91" s="10">
        <f>SUM(C88:C90)</f>
        <v>329</v>
      </c>
      <c r="D91" s="10">
        <f t="shared" ref="D91:H91" si="246">SUM(D88:D90)</f>
        <v>514</v>
      </c>
      <c r="E91" s="10">
        <f t="shared" si="246"/>
        <v>69</v>
      </c>
      <c r="F91" s="10">
        <f t="shared" si="246"/>
        <v>1036</v>
      </c>
      <c r="G91" s="10">
        <f t="shared" si="246"/>
        <v>309</v>
      </c>
      <c r="H91" s="10">
        <f t="shared" si="246"/>
        <v>2257</v>
      </c>
      <c r="I91" s="43"/>
      <c r="K91" s="58"/>
      <c r="L91" s="12" t="s">
        <v>18</v>
      </c>
      <c r="M91" s="40">
        <f>SUM(M88:M90)</f>
        <v>1</v>
      </c>
      <c r="N91" s="40">
        <f t="shared" ref="N91:R91" si="247">SUM(N88:N90)</f>
        <v>1</v>
      </c>
      <c r="O91" s="40">
        <f t="shared" si="247"/>
        <v>1</v>
      </c>
      <c r="P91" s="40">
        <f t="shared" si="247"/>
        <v>1</v>
      </c>
      <c r="Q91" s="40">
        <f t="shared" si="247"/>
        <v>1</v>
      </c>
      <c r="R91" s="40">
        <f t="shared" si="247"/>
        <v>1</v>
      </c>
    </row>
    <row r="92" spans="1:18" ht="21.75" thickBot="1" x14ac:dyDescent="0.25">
      <c r="A92" s="13" t="s">
        <v>24</v>
      </c>
      <c r="B92" s="8" t="s">
        <v>20</v>
      </c>
      <c r="C92" s="9">
        <v>552</v>
      </c>
      <c r="D92" s="9">
        <v>5</v>
      </c>
      <c r="E92" s="9">
        <v>26</v>
      </c>
      <c r="F92" s="9">
        <v>251</v>
      </c>
      <c r="G92" s="9">
        <v>86</v>
      </c>
      <c r="H92" s="10">
        <v>920</v>
      </c>
      <c r="I92" s="43"/>
      <c r="K92" s="13" t="s">
        <v>24</v>
      </c>
      <c r="L92" s="8" t="s">
        <v>20</v>
      </c>
      <c r="M92" s="39">
        <f t="shared" ref="M92" si="248">C92/C95</f>
        <v>0.43464566929133858</v>
      </c>
      <c r="N92" s="39">
        <f t="shared" ref="N92" si="249">D92/D95</f>
        <v>2.9239766081871343E-2</v>
      </c>
      <c r="O92" s="39">
        <f t="shared" ref="O92" si="250">E92/E95</f>
        <v>0.28260869565217389</v>
      </c>
      <c r="P92" s="39">
        <f t="shared" ref="P92" si="251">F92/F95</f>
        <v>0.17503486750348676</v>
      </c>
      <c r="Q92" s="39">
        <f t="shared" ref="Q92" si="252">G92/G95</f>
        <v>0.2</v>
      </c>
      <c r="R92" s="40">
        <f t="shared" ref="R92" si="253">H92/H95</f>
        <v>0.27082720047100384</v>
      </c>
    </row>
    <row r="93" spans="1:18" ht="13.5" thickBot="1" x14ac:dyDescent="0.25">
      <c r="A93" s="14"/>
      <c r="B93" s="8" t="s">
        <v>21</v>
      </c>
      <c r="C93" s="9">
        <v>192</v>
      </c>
      <c r="D93" s="9">
        <v>8</v>
      </c>
      <c r="E93" s="9">
        <v>6</v>
      </c>
      <c r="F93" s="9">
        <v>156</v>
      </c>
      <c r="G93" s="9">
        <v>29</v>
      </c>
      <c r="H93" s="10">
        <v>391</v>
      </c>
      <c r="I93" s="43"/>
      <c r="K93" s="14"/>
      <c r="L93" s="8" t="s">
        <v>21</v>
      </c>
      <c r="M93" s="39">
        <f t="shared" ref="M93" si="254">C93/C95</f>
        <v>0.15118110236220472</v>
      </c>
      <c r="N93" s="39">
        <f t="shared" ref="N93" si="255">D93/D95</f>
        <v>4.6783625730994149E-2</v>
      </c>
      <c r="O93" s="39">
        <f t="shared" ref="O93" si="256">E93/E95</f>
        <v>6.5217391304347824E-2</v>
      </c>
      <c r="P93" s="39">
        <f t="shared" ref="P93" si="257">F93/F95</f>
        <v>0.10878661087866109</v>
      </c>
      <c r="Q93" s="39">
        <f t="shared" ref="Q93" si="258">G93/G95</f>
        <v>6.7441860465116285E-2</v>
      </c>
      <c r="R93" s="40">
        <f t="shared" ref="R93" si="259">H93/H95</f>
        <v>0.11510156020017663</v>
      </c>
    </row>
    <row r="94" spans="1:18" ht="21.75" thickBot="1" x14ac:dyDescent="0.25">
      <c r="A94" s="14"/>
      <c r="B94" s="8" t="s">
        <v>30</v>
      </c>
      <c r="C94" s="17">
        <v>526</v>
      </c>
      <c r="D94" s="17">
        <v>158</v>
      </c>
      <c r="E94" s="17">
        <v>60</v>
      </c>
      <c r="F94" s="17">
        <v>1027</v>
      </c>
      <c r="G94" s="17">
        <v>315</v>
      </c>
      <c r="H94" s="10">
        <v>2086</v>
      </c>
      <c r="I94" s="43"/>
      <c r="K94" s="14"/>
      <c r="L94" s="8" t="s">
        <v>30</v>
      </c>
      <c r="M94" s="41">
        <f t="shared" ref="M94" si="260">C94/C95</f>
        <v>0.4141732283464567</v>
      </c>
      <c r="N94" s="41">
        <f t="shared" ref="N94" si="261">D94/D95</f>
        <v>0.92397660818713445</v>
      </c>
      <c r="O94" s="41">
        <f t="shared" ref="O94" si="262">E94/E95</f>
        <v>0.65217391304347827</v>
      </c>
      <c r="P94" s="41">
        <f t="shared" ref="P94" si="263">F94/F95</f>
        <v>0.71617852161785212</v>
      </c>
      <c r="Q94" s="41">
        <f t="shared" ref="Q94" si="264">G94/G95</f>
        <v>0.73255813953488369</v>
      </c>
      <c r="R94" s="40">
        <f t="shared" ref="R94" si="265">H94/H95</f>
        <v>0.61407123932881957</v>
      </c>
    </row>
    <row r="95" spans="1:18" ht="13.5" thickBot="1" x14ac:dyDescent="0.25">
      <c r="A95" s="15"/>
      <c r="B95" s="12" t="s">
        <v>18</v>
      </c>
      <c r="C95" s="10">
        <f>SUM(C92:C94)</f>
        <v>1270</v>
      </c>
      <c r="D95" s="10">
        <f t="shared" ref="D95:H95" si="266">SUM(D92:D94)</f>
        <v>171</v>
      </c>
      <c r="E95" s="10">
        <f t="shared" si="266"/>
        <v>92</v>
      </c>
      <c r="F95" s="10">
        <f t="shared" si="266"/>
        <v>1434</v>
      </c>
      <c r="G95" s="10">
        <f t="shared" si="266"/>
        <v>430</v>
      </c>
      <c r="H95" s="10">
        <f t="shared" si="266"/>
        <v>3397</v>
      </c>
      <c r="I95" s="43"/>
      <c r="K95" s="15"/>
      <c r="L95" s="12" t="s">
        <v>18</v>
      </c>
      <c r="M95" s="40">
        <f t="shared" ref="M95" si="267">SUM(M92:M94)</f>
        <v>1</v>
      </c>
      <c r="N95" s="40">
        <f t="shared" ref="N95" si="268">SUM(N92:N94)</f>
        <v>1</v>
      </c>
      <c r="O95" s="40">
        <f t="shared" ref="O95" si="269">SUM(O92:O94)</f>
        <v>1</v>
      </c>
      <c r="P95" s="40">
        <f t="shared" ref="P95" si="270">SUM(P92:P94)</f>
        <v>1</v>
      </c>
      <c r="Q95" s="40">
        <f t="shared" ref="Q95" si="271">SUM(Q92:Q94)</f>
        <v>1</v>
      </c>
      <c r="R95" s="40">
        <f t="shared" ref="R95" si="272">SUM(R92:R94)</f>
        <v>1</v>
      </c>
    </row>
    <row r="96" spans="1:18" ht="13.5" thickBot="1" x14ac:dyDescent="0.25">
      <c r="A96" s="56" t="s">
        <v>25</v>
      </c>
      <c r="B96" s="8" t="s">
        <v>20</v>
      </c>
      <c r="C96" s="9">
        <v>518</v>
      </c>
      <c r="D96" s="9">
        <v>20</v>
      </c>
      <c r="E96" s="9">
        <v>35</v>
      </c>
      <c r="F96" s="9">
        <v>297</v>
      </c>
      <c r="G96" s="9">
        <v>65</v>
      </c>
      <c r="H96" s="10">
        <v>935</v>
      </c>
      <c r="I96" s="43"/>
      <c r="K96" s="56" t="s">
        <v>25</v>
      </c>
      <c r="L96" s="8" t="s">
        <v>20</v>
      </c>
      <c r="M96" s="39">
        <f t="shared" ref="M96" si="273">C96/C99</f>
        <v>0.33419354838709675</v>
      </c>
      <c r="N96" s="39">
        <f t="shared" ref="N96" si="274">D96/D99</f>
        <v>6.0606060606060608E-2</v>
      </c>
      <c r="O96" s="39">
        <f t="shared" ref="O96" si="275">E96/E99</f>
        <v>0.24305555555555555</v>
      </c>
      <c r="P96" s="39">
        <f t="shared" ref="P96" si="276">F96/F99</f>
        <v>0.16454293628808864</v>
      </c>
      <c r="Q96" s="39">
        <f t="shared" ref="Q96" si="277">G96/G99</f>
        <v>0.17567567567567569</v>
      </c>
      <c r="R96" s="40">
        <f t="shared" ref="R96" si="278">H96/H99</f>
        <v>0.22267206477732793</v>
      </c>
    </row>
    <row r="97" spans="1:18" ht="13.5" thickBot="1" x14ac:dyDescent="0.25">
      <c r="A97" s="57"/>
      <c r="B97" s="8" t="s">
        <v>21</v>
      </c>
      <c r="C97" s="9">
        <v>275</v>
      </c>
      <c r="D97" s="9">
        <v>27</v>
      </c>
      <c r="E97" s="9">
        <v>23</v>
      </c>
      <c r="F97" s="9">
        <v>232</v>
      </c>
      <c r="G97" s="9">
        <v>35</v>
      </c>
      <c r="H97" s="10">
        <v>592</v>
      </c>
      <c r="I97" s="43"/>
      <c r="K97" s="57"/>
      <c r="L97" s="8" t="s">
        <v>21</v>
      </c>
      <c r="M97" s="39">
        <f t="shared" ref="M97" si="279">C97/C99</f>
        <v>0.17741935483870969</v>
      </c>
      <c r="N97" s="39">
        <f t="shared" ref="N97" si="280">D97/D99</f>
        <v>8.1818181818181818E-2</v>
      </c>
      <c r="O97" s="39">
        <f t="shared" ref="O97" si="281">E97/E99</f>
        <v>0.15972222222222221</v>
      </c>
      <c r="P97" s="39">
        <f t="shared" ref="P97" si="282">F97/F99</f>
        <v>0.12853185595567868</v>
      </c>
      <c r="Q97" s="39">
        <f t="shared" ref="Q97" si="283">G97/G99</f>
        <v>9.45945945945946E-2</v>
      </c>
      <c r="R97" s="40">
        <f t="shared" ref="R97" si="284">H97/H99</f>
        <v>0.14098594903548464</v>
      </c>
    </row>
    <row r="98" spans="1:18" ht="21.75" thickBot="1" x14ac:dyDescent="0.25">
      <c r="A98" s="57"/>
      <c r="B98" s="8" t="s">
        <v>30</v>
      </c>
      <c r="C98" s="17">
        <v>757</v>
      </c>
      <c r="D98" s="17">
        <v>283</v>
      </c>
      <c r="E98" s="17">
        <v>86</v>
      </c>
      <c r="F98" s="17">
        <v>1276</v>
      </c>
      <c r="G98" s="17">
        <v>270</v>
      </c>
      <c r="H98" s="10">
        <v>2672</v>
      </c>
      <c r="I98" s="43"/>
      <c r="K98" s="57"/>
      <c r="L98" s="8" t="s">
        <v>30</v>
      </c>
      <c r="M98" s="41">
        <f t="shared" ref="M98" si="285">C98/C99</f>
        <v>0.48838709677419356</v>
      </c>
      <c r="N98" s="41">
        <f t="shared" ref="N98" si="286">D98/D99</f>
        <v>0.85757575757575755</v>
      </c>
      <c r="O98" s="41">
        <f t="shared" ref="O98" si="287">E98/E99</f>
        <v>0.59722222222222221</v>
      </c>
      <c r="P98" s="41">
        <f t="shared" ref="P98" si="288">F98/F99</f>
        <v>0.70692520775623269</v>
      </c>
      <c r="Q98" s="41">
        <f t="shared" ref="Q98" si="289">G98/G99</f>
        <v>0.72972972972972971</v>
      </c>
      <c r="R98" s="40">
        <f t="shared" ref="R98" si="290">H98/H99</f>
        <v>0.6363419861871874</v>
      </c>
    </row>
    <row r="99" spans="1:18" ht="13.5" thickBot="1" x14ac:dyDescent="0.25">
      <c r="A99" s="57"/>
      <c r="B99" s="12" t="s">
        <v>18</v>
      </c>
      <c r="C99" s="10">
        <f>SUM(C96:C98)</f>
        <v>1550</v>
      </c>
      <c r="D99" s="10">
        <f t="shared" ref="D99:H99" si="291">SUM(D96:D98)</f>
        <v>330</v>
      </c>
      <c r="E99" s="10">
        <f t="shared" si="291"/>
        <v>144</v>
      </c>
      <c r="F99" s="10">
        <f t="shared" si="291"/>
        <v>1805</v>
      </c>
      <c r="G99" s="10">
        <f t="shared" si="291"/>
        <v>370</v>
      </c>
      <c r="H99" s="10">
        <f t="shared" si="291"/>
        <v>4199</v>
      </c>
      <c r="I99" s="43"/>
      <c r="K99" s="57"/>
      <c r="L99" s="12" t="s">
        <v>18</v>
      </c>
      <c r="M99" s="40">
        <f t="shared" ref="M99" si="292">SUM(M96:M98)</f>
        <v>1</v>
      </c>
      <c r="N99" s="40">
        <f t="shared" ref="N99" si="293">SUM(N96:N98)</f>
        <v>1</v>
      </c>
      <c r="O99" s="40">
        <f t="shared" ref="O99" si="294">SUM(O96:O98)</f>
        <v>1</v>
      </c>
      <c r="P99" s="40">
        <f t="shared" ref="P99" si="295">SUM(P96:P98)</f>
        <v>1</v>
      </c>
      <c r="Q99" s="40">
        <f t="shared" ref="Q99" si="296">SUM(Q96:Q98)</f>
        <v>1</v>
      </c>
      <c r="R99" s="40">
        <f t="shared" ref="R99" si="297">SUM(R96:R98)</f>
        <v>1</v>
      </c>
    </row>
    <row r="100" spans="1:18" x14ac:dyDescent="0.2">
      <c r="I100" s="23"/>
    </row>
    <row r="101" spans="1:18" x14ac:dyDescent="0.2">
      <c r="I101" s="23"/>
    </row>
    <row r="102" spans="1:18" x14ac:dyDescent="0.2">
      <c r="I102" s="23"/>
    </row>
    <row r="103" spans="1:18" ht="15" x14ac:dyDescent="0.25">
      <c r="A103" s="5" t="s">
        <v>29</v>
      </c>
      <c r="I103" s="23"/>
    </row>
    <row r="104" spans="1:18" ht="13.5" thickBot="1" x14ac:dyDescent="0.25">
      <c r="I104" s="23"/>
    </row>
    <row r="105" spans="1:18" ht="13.5" thickBot="1" x14ac:dyDescent="0.25">
      <c r="C105" s="6" t="s">
        <v>4</v>
      </c>
      <c r="D105" s="6" t="s">
        <v>5</v>
      </c>
      <c r="E105" s="6" t="s">
        <v>6</v>
      </c>
      <c r="F105" s="6" t="s">
        <v>7</v>
      </c>
      <c r="G105" s="6" t="s">
        <v>17</v>
      </c>
      <c r="H105" s="7" t="s">
        <v>18</v>
      </c>
      <c r="I105" s="42"/>
      <c r="M105" s="6" t="s">
        <v>4</v>
      </c>
      <c r="N105" s="6" t="s">
        <v>5</v>
      </c>
      <c r="O105" s="6" t="s">
        <v>6</v>
      </c>
      <c r="P105" s="6" t="s">
        <v>7</v>
      </c>
      <c r="Q105" s="6" t="s">
        <v>17</v>
      </c>
      <c r="R105" s="7" t="s">
        <v>18</v>
      </c>
    </row>
    <row r="106" spans="1:18" ht="13.5" thickBot="1" x14ac:dyDescent="0.25">
      <c r="A106" s="56" t="s">
        <v>19</v>
      </c>
      <c r="B106" s="8" t="s">
        <v>20</v>
      </c>
      <c r="C106" s="9">
        <v>170</v>
      </c>
      <c r="D106" s="9">
        <v>90</v>
      </c>
      <c r="E106" s="9">
        <v>22</v>
      </c>
      <c r="F106" s="9">
        <v>309</v>
      </c>
      <c r="G106" s="9">
        <v>84</v>
      </c>
      <c r="H106" s="10">
        <v>675</v>
      </c>
      <c r="I106" s="43"/>
      <c r="K106" s="56" t="s">
        <v>19</v>
      </c>
      <c r="L106" s="8" t="s">
        <v>20</v>
      </c>
      <c r="M106" s="39">
        <f>C106/C108</f>
        <v>0.44502617801047123</v>
      </c>
      <c r="N106" s="39">
        <f t="shared" ref="N106:R106" si="298">D106/D108</f>
        <v>0.17013232514177692</v>
      </c>
      <c r="O106" s="39">
        <f t="shared" si="298"/>
        <v>0.30136986301369861</v>
      </c>
      <c r="P106" s="39">
        <f t="shared" si="298"/>
        <v>0.29826254826254828</v>
      </c>
      <c r="Q106" s="39">
        <f t="shared" si="298"/>
        <v>0.26332288401253917</v>
      </c>
      <c r="R106" s="40">
        <f t="shared" si="298"/>
        <v>0.28858486532706284</v>
      </c>
    </row>
    <row r="107" spans="1:18" ht="21.75" thickBot="1" x14ac:dyDescent="0.25">
      <c r="A107" s="57"/>
      <c r="B107" s="8" t="s">
        <v>30</v>
      </c>
      <c r="C107" s="17">
        <v>212</v>
      </c>
      <c r="D107" s="17">
        <v>439</v>
      </c>
      <c r="E107" s="17">
        <v>51</v>
      </c>
      <c r="F107" s="17">
        <v>727</v>
      </c>
      <c r="G107" s="17">
        <v>235</v>
      </c>
      <c r="H107" s="10">
        <v>1664</v>
      </c>
      <c r="I107" s="43"/>
      <c r="K107" s="57"/>
      <c r="L107" s="8" t="s">
        <v>30</v>
      </c>
      <c r="M107" s="41">
        <f>C107/C108</f>
        <v>0.55497382198952883</v>
      </c>
      <c r="N107" s="41">
        <f t="shared" ref="N107:R107" si="299">D107/D108</f>
        <v>0.8298676748582231</v>
      </c>
      <c r="O107" s="41">
        <f t="shared" si="299"/>
        <v>0.69863013698630139</v>
      </c>
      <c r="P107" s="41">
        <f t="shared" si="299"/>
        <v>0.70173745173745172</v>
      </c>
      <c r="Q107" s="41">
        <f t="shared" si="299"/>
        <v>0.73667711598746077</v>
      </c>
      <c r="R107" s="40">
        <f t="shared" si="299"/>
        <v>0.71141513467293716</v>
      </c>
    </row>
    <row r="108" spans="1:18" ht="13.5" thickBot="1" x14ac:dyDescent="0.25">
      <c r="A108" s="58"/>
      <c r="B108" s="12" t="s">
        <v>18</v>
      </c>
      <c r="C108" s="10">
        <f>SUM(C106:C107)</f>
        <v>382</v>
      </c>
      <c r="D108" s="10">
        <f t="shared" ref="D108:H108" si="300">SUM(D106:D107)</f>
        <v>529</v>
      </c>
      <c r="E108" s="10">
        <f t="shared" si="300"/>
        <v>73</v>
      </c>
      <c r="F108" s="10">
        <f t="shared" si="300"/>
        <v>1036</v>
      </c>
      <c r="G108" s="10">
        <f t="shared" si="300"/>
        <v>319</v>
      </c>
      <c r="H108" s="10">
        <f t="shared" si="300"/>
        <v>2339</v>
      </c>
      <c r="I108" s="43"/>
      <c r="K108" s="58"/>
      <c r="L108" s="12" t="s">
        <v>18</v>
      </c>
      <c r="M108" s="40">
        <f>SUM(M106:M107)</f>
        <v>1</v>
      </c>
      <c r="N108" s="40">
        <f t="shared" ref="N108:R108" si="301">SUM(N106:N107)</f>
        <v>1</v>
      </c>
      <c r="O108" s="40">
        <f t="shared" si="301"/>
        <v>1</v>
      </c>
      <c r="P108" s="40">
        <f t="shared" si="301"/>
        <v>1</v>
      </c>
      <c r="Q108" s="40">
        <f t="shared" si="301"/>
        <v>1</v>
      </c>
      <c r="R108" s="40">
        <f t="shared" si="301"/>
        <v>1</v>
      </c>
    </row>
    <row r="109" spans="1:18" ht="21.75" thickBot="1" x14ac:dyDescent="0.25">
      <c r="A109" s="13" t="s">
        <v>24</v>
      </c>
      <c r="B109" s="8" t="s">
        <v>20</v>
      </c>
      <c r="C109" s="9">
        <v>566</v>
      </c>
      <c r="D109" s="9">
        <v>5</v>
      </c>
      <c r="E109" s="9">
        <v>23</v>
      </c>
      <c r="F109" s="9">
        <v>284</v>
      </c>
      <c r="G109" s="9">
        <v>155</v>
      </c>
      <c r="H109" s="10">
        <v>1033</v>
      </c>
      <c r="I109" s="43"/>
      <c r="K109" s="13" t="s">
        <v>24</v>
      </c>
      <c r="L109" s="8" t="s">
        <v>20</v>
      </c>
      <c r="M109" s="39">
        <f t="shared" ref="M109" si="302">C109/C111</f>
        <v>0.44080996884735202</v>
      </c>
      <c r="N109" s="39">
        <f t="shared" ref="N109" si="303">D109/D111</f>
        <v>2.6881720430107527E-2</v>
      </c>
      <c r="O109" s="39">
        <f t="shared" ref="O109" si="304">E109/E111</f>
        <v>0.24731182795698925</v>
      </c>
      <c r="P109" s="39">
        <f t="shared" ref="P109" si="305">F109/F111</f>
        <v>0.19559228650137742</v>
      </c>
      <c r="Q109" s="39">
        <f t="shared" ref="Q109" si="306">G109/G111</f>
        <v>0.30332681017612523</v>
      </c>
      <c r="R109" s="40">
        <f t="shared" ref="R109" si="307">H109/H111</f>
        <v>0.29296653431650593</v>
      </c>
    </row>
    <row r="110" spans="1:18" ht="21.75" thickBot="1" x14ac:dyDescent="0.25">
      <c r="A110" s="14"/>
      <c r="B110" s="8" t="s">
        <v>30</v>
      </c>
      <c r="C110" s="17">
        <v>718</v>
      </c>
      <c r="D110" s="17">
        <v>181</v>
      </c>
      <c r="E110" s="17">
        <v>70</v>
      </c>
      <c r="F110" s="17">
        <v>1168</v>
      </c>
      <c r="G110" s="17">
        <v>356</v>
      </c>
      <c r="H110" s="10">
        <v>2493</v>
      </c>
      <c r="I110" s="43"/>
      <c r="K110" s="14"/>
      <c r="L110" s="8" t="s">
        <v>30</v>
      </c>
      <c r="M110" s="41">
        <f t="shared" ref="M110" si="308">C110/C111</f>
        <v>0.55919003115264798</v>
      </c>
      <c r="N110" s="41">
        <f t="shared" ref="N110" si="309">D110/D111</f>
        <v>0.9731182795698925</v>
      </c>
      <c r="O110" s="41">
        <f t="shared" ref="O110" si="310">E110/E111</f>
        <v>0.75268817204301075</v>
      </c>
      <c r="P110" s="41">
        <f t="shared" ref="P110" si="311">F110/F111</f>
        <v>0.80440771349862261</v>
      </c>
      <c r="Q110" s="41">
        <f t="shared" ref="Q110" si="312">G110/G111</f>
        <v>0.69667318982387472</v>
      </c>
      <c r="R110" s="40">
        <f t="shared" ref="R110" si="313">H110/H111</f>
        <v>0.70703346568349401</v>
      </c>
    </row>
    <row r="111" spans="1:18" ht="13.5" thickBot="1" x14ac:dyDescent="0.25">
      <c r="A111" s="15"/>
      <c r="B111" s="12" t="s">
        <v>18</v>
      </c>
      <c r="C111" s="10">
        <f>SUM(C109:C110)</f>
        <v>1284</v>
      </c>
      <c r="D111" s="10">
        <f t="shared" ref="D111:H111" si="314">SUM(D109:D110)</f>
        <v>186</v>
      </c>
      <c r="E111" s="10">
        <f t="shared" si="314"/>
        <v>93</v>
      </c>
      <c r="F111" s="10">
        <f t="shared" si="314"/>
        <v>1452</v>
      </c>
      <c r="G111" s="10">
        <f t="shared" si="314"/>
        <v>511</v>
      </c>
      <c r="H111" s="10">
        <f t="shared" si="314"/>
        <v>3526</v>
      </c>
      <c r="I111" s="43"/>
      <c r="K111" s="15"/>
      <c r="L111" s="12" t="s">
        <v>18</v>
      </c>
      <c r="M111" s="40">
        <f t="shared" ref="M111" si="315">SUM(M109:M110)</f>
        <v>1</v>
      </c>
      <c r="N111" s="40">
        <f t="shared" ref="N111" si="316">SUM(N109:N110)</f>
        <v>1</v>
      </c>
      <c r="O111" s="40">
        <f t="shared" ref="O111" si="317">SUM(O109:O110)</f>
        <v>1</v>
      </c>
      <c r="P111" s="40">
        <f t="shared" ref="P111" si="318">SUM(P109:P110)</f>
        <v>1</v>
      </c>
      <c r="Q111" s="40">
        <f t="shared" ref="Q111" si="319">SUM(Q109:Q110)</f>
        <v>1</v>
      </c>
      <c r="R111" s="40">
        <f t="shared" ref="R111" si="320">SUM(R109:R110)</f>
        <v>1</v>
      </c>
    </row>
    <row r="112" spans="1:18" ht="13.5" thickBot="1" x14ac:dyDescent="0.25">
      <c r="A112" s="56" t="s">
        <v>25</v>
      </c>
      <c r="B112" s="8" t="s">
        <v>20</v>
      </c>
      <c r="C112" s="9">
        <v>490</v>
      </c>
      <c r="D112" s="9">
        <v>27</v>
      </c>
      <c r="E112" s="9">
        <v>19</v>
      </c>
      <c r="F112" s="9">
        <v>275</v>
      </c>
      <c r="G112" s="9">
        <v>85</v>
      </c>
      <c r="H112" s="10">
        <v>896</v>
      </c>
      <c r="I112" s="43"/>
      <c r="K112" s="56" t="s">
        <v>25</v>
      </c>
      <c r="L112" s="8" t="s">
        <v>20</v>
      </c>
      <c r="M112" s="39">
        <f t="shared" ref="M112" si="321">C112/C114</f>
        <v>0.32471835652750164</v>
      </c>
      <c r="N112" s="39">
        <f t="shared" ref="N112" si="322">D112/D114</f>
        <v>8.1081081081081086E-2</v>
      </c>
      <c r="O112" s="39">
        <f t="shared" ref="O112" si="323">E112/E114</f>
        <v>0.14285714285714285</v>
      </c>
      <c r="P112" s="39">
        <f t="shared" ref="P112" si="324">F112/F114</f>
        <v>0.15714285714285714</v>
      </c>
      <c r="Q112" s="39">
        <f t="shared" ref="Q112" si="325">G112/G114</f>
        <v>0.22020725388601037</v>
      </c>
      <c r="R112" s="40">
        <f t="shared" ref="R112" si="326">H112/H114</f>
        <v>0.2179518365361226</v>
      </c>
    </row>
    <row r="113" spans="1:23" ht="21.75" thickBot="1" x14ac:dyDescent="0.25">
      <c r="A113" s="57"/>
      <c r="B113" s="8" t="s">
        <v>30</v>
      </c>
      <c r="C113" s="17">
        <v>1019</v>
      </c>
      <c r="D113" s="17">
        <v>306</v>
      </c>
      <c r="E113" s="17">
        <v>114</v>
      </c>
      <c r="F113" s="17">
        <v>1475</v>
      </c>
      <c r="G113" s="17">
        <v>301</v>
      </c>
      <c r="H113" s="10">
        <v>3215</v>
      </c>
      <c r="I113" s="43"/>
      <c r="K113" s="57"/>
      <c r="L113" s="8" t="s">
        <v>30</v>
      </c>
      <c r="M113" s="41">
        <f t="shared" ref="M113" si="327">C113/C114</f>
        <v>0.67528164347249831</v>
      </c>
      <c r="N113" s="41">
        <f t="shared" ref="N113" si="328">D113/D114</f>
        <v>0.91891891891891897</v>
      </c>
      <c r="O113" s="41">
        <f t="shared" ref="O113" si="329">E113/E114</f>
        <v>0.8571428571428571</v>
      </c>
      <c r="P113" s="41">
        <f t="shared" ref="P113" si="330">F113/F114</f>
        <v>0.84285714285714286</v>
      </c>
      <c r="Q113" s="41">
        <f t="shared" ref="Q113" si="331">G113/G114</f>
        <v>0.77979274611398963</v>
      </c>
      <c r="R113" s="40">
        <f t="shared" ref="R113" si="332">H113/H114</f>
        <v>0.7820481634638774</v>
      </c>
    </row>
    <row r="114" spans="1:23" ht="13.5" thickBot="1" x14ac:dyDescent="0.25">
      <c r="A114" s="57"/>
      <c r="B114" s="12" t="s">
        <v>18</v>
      </c>
      <c r="C114" s="10">
        <f>SUM(C112:C113)</f>
        <v>1509</v>
      </c>
      <c r="D114" s="10">
        <f t="shared" ref="D114:H114" si="333">SUM(D112:D113)</f>
        <v>333</v>
      </c>
      <c r="E114" s="10">
        <f t="shared" si="333"/>
        <v>133</v>
      </c>
      <c r="F114" s="10">
        <f t="shared" si="333"/>
        <v>1750</v>
      </c>
      <c r="G114" s="10">
        <f t="shared" si="333"/>
        <v>386</v>
      </c>
      <c r="H114" s="10">
        <f t="shared" si="333"/>
        <v>4111</v>
      </c>
      <c r="I114" s="43"/>
      <c r="K114" s="57"/>
      <c r="L114" s="12" t="s">
        <v>18</v>
      </c>
      <c r="M114" s="40">
        <f t="shared" ref="M114" si="334">SUM(M112:M113)</f>
        <v>1</v>
      </c>
      <c r="N114" s="40">
        <f t="shared" ref="N114" si="335">SUM(N112:N113)</f>
        <v>1</v>
      </c>
      <c r="O114" s="40">
        <f t="shared" ref="O114" si="336">SUM(O112:O113)</f>
        <v>1</v>
      </c>
      <c r="P114" s="40">
        <f t="shared" ref="P114" si="337">SUM(P112:P113)</f>
        <v>1</v>
      </c>
      <c r="Q114" s="40">
        <f t="shared" ref="Q114" si="338">SUM(Q112:Q113)</f>
        <v>1</v>
      </c>
      <c r="R114" s="40">
        <f t="shared" ref="R114" si="339">SUM(R112:R113)</f>
        <v>1</v>
      </c>
    </row>
    <row r="115" spans="1:23" x14ac:dyDescent="0.2">
      <c r="I115" s="23"/>
    </row>
    <row r="116" spans="1:23" x14ac:dyDescent="0.2">
      <c r="A116" s="35" t="s">
        <v>37</v>
      </c>
      <c r="B116" s="38"/>
      <c r="C116" s="38"/>
      <c r="D116" s="38"/>
      <c r="E116" s="38"/>
      <c r="F116" s="38"/>
      <c r="G116" s="38"/>
      <c r="H116" s="38"/>
      <c r="I116" s="38"/>
      <c r="J116" s="38"/>
      <c r="K116" s="38"/>
      <c r="L116" s="38"/>
      <c r="M116" s="38"/>
      <c r="N116" s="38"/>
      <c r="O116" s="38"/>
      <c r="P116" s="38"/>
      <c r="Q116" s="38"/>
      <c r="R116" s="38"/>
      <c r="S116" s="38"/>
      <c r="T116" s="38"/>
      <c r="U116" s="38"/>
      <c r="V116" s="38"/>
      <c r="W116" s="38"/>
    </row>
    <row r="117" spans="1:23" x14ac:dyDescent="0.2">
      <c r="A117" s="52" t="s">
        <v>38</v>
      </c>
      <c r="B117" s="52"/>
      <c r="C117" s="52"/>
      <c r="D117" s="52"/>
      <c r="E117" s="52"/>
      <c r="F117" s="52"/>
      <c r="G117" s="52"/>
      <c r="H117" s="52"/>
      <c r="I117" s="52"/>
      <c r="J117" s="52"/>
      <c r="K117" s="52"/>
      <c r="L117" s="52"/>
      <c r="M117" s="52"/>
      <c r="N117" s="52"/>
      <c r="O117" s="52"/>
      <c r="P117" s="52"/>
      <c r="Q117" s="52"/>
      <c r="R117" s="52"/>
      <c r="S117" s="52"/>
      <c r="T117" s="52"/>
      <c r="U117" s="52"/>
      <c r="V117" s="52"/>
      <c r="W117" s="52"/>
    </row>
    <row r="118" spans="1:23" x14ac:dyDescent="0.2">
      <c r="A118" s="35" t="s">
        <v>31</v>
      </c>
      <c r="B118" s="35"/>
      <c r="C118" s="35"/>
      <c r="D118" s="35"/>
      <c r="E118" s="35"/>
      <c r="F118" s="35"/>
      <c r="G118" s="35"/>
      <c r="H118" s="35"/>
      <c r="I118" s="35"/>
      <c r="J118" s="35"/>
      <c r="K118" s="35"/>
      <c r="L118" s="35"/>
      <c r="M118" s="35"/>
      <c r="N118" s="35"/>
      <c r="O118" s="35"/>
      <c r="P118" s="35"/>
      <c r="Q118" s="35"/>
      <c r="R118" s="35"/>
      <c r="S118" s="35"/>
      <c r="T118" s="35"/>
      <c r="U118" s="35"/>
      <c r="V118" s="35"/>
      <c r="W118" s="35"/>
    </row>
    <row r="119" spans="1:23" x14ac:dyDescent="0.2">
      <c r="I119" s="23"/>
    </row>
    <row r="120" spans="1:23" x14ac:dyDescent="0.2">
      <c r="I120" s="23"/>
    </row>
    <row r="121" spans="1:23" x14ac:dyDescent="0.2">
      <c r="I121" s="23"/>
    </row>
    <row r="122" spans="1:23" x14ac:dyDescent="0.2">
      <c r="I122" s="23"/>
    </row>
    <row r="123" spans="1:23" x14ac:dyDescent="0.2">
      <c r="I123" s="23"/>
    </row>
    <row r="124" spans="1:23" x14ac:dyDescent="0.2">
      <c r="I124" s="23"/>
    </row>
    <row r="125" spans="1:23" x14ac:dyDescent="0.2">
      <c r="I125" s="23"/>
    </row>
  </sheetData>
  <mergeCells count="21">
    <mergeCell ref="A96:A99"/>
    <mergeCell ref="A106:A108"/>
    <mergeCell ref="A112:A114"/>
    <mergeCell ref="A117:W117"/>
    <mergeCell ref="A18:A24"/>
    <mergeCell ref="A32:A38"/>
    <mergeCell ref="A45:A50"/>
    <mergeCell ref="A57:A62"/>
    <mergeCell ref="A68:A72"/>
    <mergeCell ref="A78:A82"/>
    <mergeCell ref="A88:A91"/>
    <mergeCell ref="K18:K24"/>
    <mergeCell ref="K32:K38"/>
    <mergeCell ref="K45:K50"/>
    <mergeCell ref="K57:K62"/>
    <mergeCell ref="K68:K72"/>
    <mergeCell ref="K78:K82"/>
    <mergeCell ref="K88:K91"/>
    <mergeCell ref="K96:K99"/>
    <mergeCell ref="K106:K108"/>
    <mergeCell ref="K112:K114"/>
  </mergeCells>
  <pageMargins left="0.7" right="0.7" top="0.75" bottom="0.75" header="0.3" footer="0.3"/>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AC3AF-CE32-4B10-B3AE-2441B4504A8A}">
  <ds:schemaRefs>
    <ds:schemaRef ds:uri="http://purl.org/dc/dcmitype/"/>
    <ds:schemaRef ds:uri="a6ffceed-4e85-47c5-aca9-bfee952fba44"/>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303899DA-BCD6-4D56-9295-F4918D825122}">
  <ds:schemaRefs>
    <ds:schemaRef ds:uri="http://schemas.microsoft.com/sharepoint/v3/contenttype/forms"/>
  </ds:schemaRefs>
</ds:datastoreItem>
</file>

<file path=customXml/itemProps3.xml><?xml version="1.0" encoding="utf-8"?>
<ds:datastoreItem xmlns:ds="http://schemas.openxmlformats.org/officeDocument/2006/customXml" ds:itemID="{D357E04B-7871-4591-A4AC-5C972C91C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Trajectstarters</vt:lpstr>
      <vt:lpstr>Diploma's</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Blanquart, Jean</dc:creator>
  <cp:lastModifiedBy>Tytgat, Caroline</cp:lastModifiedBy>
  <cp:lastPrinted>2017-05-15T09:34:31Z</cp:lastPrinted>
  <dcterms:created xsi:type="dcterms:W3CDTF">2017-05-04T13:31:22Z</dcterms:created>
  <dcterms:modified xsi:type="dcterms:W3CDTF">2017-05-15T09:38:07Z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