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2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 l="1"/>
  <c r="J11" i="1"/>
  <c r="J10" i="1"/>
  <c r="J8" i="1"/>
  <c r="J9" i="1" l="1"/>
  <c r="J12" i="1"/>
  <c r="J7" i="1"/>
  <c r="D27" i="1" l="1"/>
  <c r="B27" i="1"/>
  <c r="C25" i="1" s="1"/>
  <c r="H14" i="1"/>
  <c r="D14" i="1"/>
  <c r="E13" i="1" s="1"/>
  <c r="B14" i="1"/>
  <c r="C13" i="1" l="1"/>
  <c r="K12" i="1"/>
  <c r="C20" i="1"/>
  <c r="E12" i="1"/>
  <c r="C24" i="1"/>
  <c r="C26" i="1"/>
  <c r="E7" i="1"/>
  <c r="E8" i="1"/>
  <c r="C22" i="1"/>
  <c r="C7" i="1"/>
  <c r="E11" i="1"/>
  <c r="C23" i="1"/>
  <c r="C27" i="1"/>
  <c r="E24" i="1"/>
  <c r="E27" i="1"/>
  <c r="E21" i="1"/>
  <c r="E25" i="1"/>
  <c r="C10" i="1"/>
  <c r="E22" i="1"/>
  <c r="E26" i="1"/>
  <c r="C11" i="1"/>
  <c r="E10" i="1"/>
  <c r="C21" i="1"/>
  <c r="E20" i="1"/>
  <c r="E23" i="1"/>
  <c r="I10" i="1"/>
  <c r="I11" i="1"/>
  <c r="C8" i="1"/>
  <c r="C12" i="1"/>
  <c r="I8" i="1"/>
  <c r="I13" i="1"/>
  <c r="C9" i="1"/>
  <c r="E9" i="1"/>
  <c r="I9" i="1"/>
  <c r="K11" i="1" l="1"/>
  <c r="K7" i="1"/>
  <c r="K13" i="1"/>
  <c r="K8" i="1"/>
  <c r="K14" i="1"/>
  <c r="K10" i="1"/>
  <c r="K9" i="1"/>
</calcChain>
</file>

<file path=xl/sharedStrings.xml><?xml version="1.0" encoding="utf-8"?>
<sst xmlns="http://schemas.openxmlformats.org/spreadsheetml/2006/main" count="41" uniqueCount="22">
  <si>
    <t>LBV</t>
  </si>
  <si>
    <t>Anglikaanse godsdienst</t>
  </si>
  <si>
    <t>Islamitische godsdienst</t>
  </si>
  <si>
    <t>Israelitische godsdienst</t>
  </si>
  <si>
    <t>Katholieke godsdienst</t>
  </si>
  <si>
    <t>Niet-confessionele zedenleer</t>
  </si>
  <si>
    <t>Orthodoxe godsdienst</t>
  </si>
  <si>
    <t>Protestantse godsdienst</t>
  </si>
  <si>
    <t>aantal lln</t>
  </si>
  <si>
    <t>%</t>
  </si>
  <si>
    <t>GO</t>
  </si>
  <si>
    <t>Vrij</t>
  </si>
  <si>
    <t>Totaal</t>
  </si>
  <si>
    <t>TOTAAL</t>
  </si>
  <si>
    <t>TOTALEN</t>
  </si>
  <si>
    <t>Aantallen naar net</t>
  </si>
  <si>
    <t>Aantallen naar onderwijsniveau</t>
  </si>
  <si>
    <t>gewoon</t>
  </si>
  <si>
    <t>buitengewoon</t>
  </si>
  <si>
    <t>gemeente</t>
  </si>
  <si>
    <t>provincie</t>
  </si>
  <si>
    <t xml:space="preserve">Voor het schooljaar 2016-2017 zijn geen geverifieerde cijfers beschikbaar voor de teldag van 1 februari, de gegevens gepresenteerd in onderstaande tabellen zijn dan ook nog onderhevig aan veranderingen.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</si>
</sst>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4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4" fillId="0" borderId="1" xfId="0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4" fillId="0" borderId="0" xfId="0" applyFont="1" applyBorder="1" applyAlignment="1"/>
    <xf numFmtId="0" fontId="2" fillId="0" borderId="1" xfId="2" applyFont="1" applyFill="1" applyBorder="1" applyAlignment="1">
      <alignment horizontal="center" wrapText="1"/>
    </xf>
    <xf numFmtId="164" fontId="2" fillId="0" borderId="1" xfId="2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3" fillId="0" borderId="0" xfId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7" fillId="4" borderId="9" xfId="3" applyBorder="1" applyAlignment="1">
      <alignment horizontal="center"/>
    </xf>
    <xf numFmtId="0" fontId="8" fillId="4" borderId="8" xfId="3" applyFont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2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0" fillId="0" borderId="7" xfId="0" applyBorder="1" applyAlignment="1"/>
  </cellXfs>
  <cellStyles count="4">
    <cellStyle name="Accent3" xfId="3" builtinId="37"/>
    <cellStyle name="Standaard" xfId="0" builtinId="0"/>
    <cellStyle name="Standaard_Blad1" xfId="1"/>
    <cellStyle name="Standaard_Blad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9" zoomScale="140" zoomScaleNormal="140" workbookViewId="0">
      <selection activeCell="F19" sqref="F19"/>
    </sheetView>
  </sheetViews>
  <sheetFormatPr defaultColWidth="8.85546875" defaultRowHeight="15" customHeight="1" x14ac:dyDescent="0.2"/>
  <cols>
    <col min="1" max="1" width="26.7109375" style="1" bestFit="1" customWidth="1"/>
    <col min="2" max="2" width="7.140625" style="1" bestFit="1" customWidth="1"/>
    <col min="3" max="3" width="7.140625" style="1" customWidth="1"/>
    <col min="4" max="4" width="10.85546875" style="1" bestFit="1" customWidth="1"/>
    <col min="5" max="7" width="10.7109375" style="1" customWidth="1"/>
    <col min="8" max="8" width="7.140625" style="1" bestFit="1" customWidth="1"/>
    <col min="9" max="9" width="9" style="1" bestFit="1" customWidth="1"/>
    <col min="10" max="10" width="7.140625" style="1" bestFit="1" customWidth="1"/>
    <col min="11" max="11" width="9" style="1" bestFit="1" customWidth="1"/>
    <col min="12" max="12" width="7.28515625" style="1" customWidth="1"/>
    <col min="13" max="13" width="8.85546875" style="1"/>
    <col min="14" max="14" width="7.140625" style="1" bestFit="1" customWidth="1"/>
    <col min="15" max="16384" width="8.85546875" style="1"/>
  </cols>
  <sheetData>
    <row r="1" spans="1:14" ht="52.5" customHeight="1" x14ac:dyDescent="0.2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4" ht="15" customHeight="1" x14ac:dyDescent="0.2">
      <c r="A3" s="1" t="s">
        <v>15</v>
      </c>
    </row>
    <row r="4" spans="1:14" ht="15" customHeight="1" thickBot="1" x14ac:dyDescent="0.25"/>
    <row r="5" spans="1:14" ht="15" customHeight="1" thickTop="1" thickBot="1" x14ac:dyDescent="0.3">
      <c r="B5" s="28" t="s">
        <v>10</v>
      </c>
      <c r="C5" s="29"/>
      <c r="D5" s="28" t="s">
        <v>19</v>
      </c>
      <c r="E5" s="29"/>
      <c r="F5" s="26" t="s">
        <v>20</v>
      </c>
      <c r="G5" s="25"/>
      <c r="H5" s="28" t="s">
        <v>11</v>
      </c>
      <c r="I5" s="29"/>
      <c r="J5" s="17"/>
    </row>
    <row r="6" spans="1:14" ht="15" customHeight="1" thickTop="1" x14ac:dyDescent="0.2">
      <c r="A6" s="4" t="s">
        <v>0</v>
      </c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3" t="s">
        <v>12</v>
      </c>
      <c r="K6" s="6" t="s">
        <v>9</v>
      </c>
    </row>
    <row r="7" spans="1:14" ht="15" customHeight="1" x14ac:dyDescent="0.2">
      <c r="A7" s="7" t="s">
        <v>1</v>
      </c>
      <c r="B7" s="10">
        <v>19</v>
      </c>
      <c r="C7" s="11">
        <f>B7*100/B14</f>
        <v>2.6896180742334588E-2</v>
      </c>
      <c r="D7" s="10">
        <v>12</v>
      </c>
      <c r="E7" s="11">
        <f>D7*100/D14</f>
        <v>1.1586142973004287E-2</v>
      </c>
      <c r="F7" s="23"/>
      <c r="G7" s="11"/>
      <c r="H7" s="9"/>
      <c r="I7" s="14"/>
      <c r="J7" s="3">
        <f>B7+D7+H7</f>
        <v>31</v>
      </c>
      <c r="K7" s="13">
        <f>J7*100/J14</f>
        <v>6.868649269042776E-3</v>
      </c>
    </row>
    <row r="8" spans="1:14" ht="15" customHeight="1" x14ac:dyDescent="0.2">
      <c r="A8" s="7" t="s">
        <v>2</v>
      </c>
      <c r="B8" s="10">
        <v>17164</v>
      </c>
      <c r="C8" s="11">
        <f>B8*100/B14</f>
        <v>24.297160329548994</v>
      </c>
      <c r="D8" s="10">
        <v>19185</v>
      </c>
      <c r="E8" s="11">
        <f>D8*100/D14</f>
        <v>18.523346078090604</v>
      </c>
      <c r="F8" s="23">
        <v>60</v>
      </c>
      <c r="G8" s="11">
        <v>7.5</v>
      </c>
      <c r="H8" s="10">
        <v>1378</v>
      </c>
      <c r="I8" s="14">
        <f>H8*100/H14</f>
        <v>0.49871521117585321</v>
      </c>
      <c r="J8" s="3">
        <f>B8+D8+H8+F8</f>
        <v>37787</v>
      </c>
      <c r="K8" s="13">
        <f>J8*100/J14</f>
        <v>8.3724403203006261</v>
      </c>
    </row>
    <row r="9" spans="1:14" ht="15" customHeight="1" x14ac:dyDescent="0.2">
      <c r="A9" s="7" t="s">
        <v>3</v>
      </c>
      <c r="B9" s="10">
        <v>22</v>
      </c>
      <c r="C9" s="11">
        <f>B9*100/B14</f>
        <v>3.1142946122703206E-2</v>
      </c>
      <c r="D9" s="10">
        <v>42</v>
      </c>
      <c r="E9" s="11">
        <f>D9*100/D14</f>
        <v>4.0551500405515001E-2</v>
      </c>
      <c r="F9" s="23"/>
      <c r="G9" s="11"/>
      <c r="H9" s="10">
        <v>1242</v>
      </c>
      <c r="I9" s="14">
        <f>H9*100/H14</f>
        <v>0.44949513227896204</v>
      </c>
      <c r="J9" s="3">
        <f>B9+D9+H9</f>
        <v>1306</v>
      </c>
      <c r="K9" s="13">
        <f>J9*100/J14</f>
        <v>0.28936954662483438</v>
      </c>
    </row>
    <row r="10" spans="1:14" ht="15" customHeight="1" x14ac:dyDescent="0.2">
      <c r="A10" s="7" t="s">
        <v>4</v>
      </c>
      <c r="B10" s="10">
        <v>25711</v>
      </c>
      <c r="C10" s="11">
        <f>B10*100/B14</f>
        <v>36.396194898219193</v>
      </c>
      <c r="D10" s="10">
        <v>52906</v>
      </c>
      <c r="E10" s="11">
        <f>D10*100/D14</f>
        <v>51.081373344147067</v>
      </c>
      <c r="F10" s="23">
        <v>539</v>
      </c>
      <c r="G10" s="11">
        <v>67.2</v>
      </c>
      <c r="H10" s="10">
        <v>273107</v>
      </c>
      <c r="I10" s="14">
        <f>H10*100/H14</f>
        <v>98.840794759509251</v>
      </c>
      <c r="J10" s="3">
        <f>B10+D10+H10+F10</f>
        <v>352263</v>
      </c>
      <c r="K10" s="13">
        <f>J10*100/J14</f>
        <v>78.050677337445663</v>
      </c>
    </row>
    <row r="11" spans="1:14" ht="15" customHeight="1" x14ac:dyDescent="0.2">
      <c r="A11" s="7" t="s">
        <v>5</v>
      </c>
      <c r="B11" s="10">
        <v>25474</v>
      </c>
      <c r="C11" s="11">
        <f>B11*100/B14</f>
        <v>36.060700433170069</v>
      </c>
      <c r="D11" s="10">
        <v>29099</v>
      </c>
      <c r="E11" s="11">
        <f>D11*100/D14</f>
        <v>28.095431197620979</v>
      </c>
      <c r="F11" s="23">
        <v>195</v>
      </c>
      <c r="G11" s="11">
        <v>24.3</v>
      </c>
      <c r="H11" s="10">
        <v>578</v>
      </c>
      <c r="I11" s="14">
        <f>H11*100/H14</f>
        <v>0.20918533531178748</v>
      </c>
      <c r="J11" s="3">
        <f>B11+D11+H11+F11</f>
        <v>55346</v>
      </c>
      <c r="K11" s="13">
        <f>J11*100/J14</f>
        <v>12.26297620788521</v>
      </c>
    </row>
    <row r="12" spans="1:14" ht="15" customHeight="1" x14ac:dyDescent="0.2">
      <c r="A12" s="7" t="s">
        <v>6</v>
      </c>
      <c r="B12" s="10">
        <v>438</v>
      </c>
      <c r="C12" s="11">
        <f>B12*100/B14</f>
        <v>0.62002774553381845</v>
      </c>
      <c r="D12" s="10">
        <v>584</v>
      </c>
      <c r="E12" s="11">
        <f>D12*100/D14</f>
        <v>0.563858958019542</v>
      </c>
      <c r="F12" s="23"/>
      <c r="G12" s="11"/>
      <c r="H12" s="9"/>
      <c r="I12" s="14"/>
      <c r="J12" s="3">
        <f>B12+D12+H12</f>
        <v>1022</v>
      </c>
      <c r="K12" s="13">
        <f>J12*100/J14</f>
        <v>0.22644385654715216</v>
      </c>
    </row>
    <row r="13" spans="1:14" ht="15" customHeight="1" x14ac:dyDescent="0.2">
      <c r="A13" s="7" t="s">
        <v>7</v>
      </c>
      <c r="B13" s="10">
        <v>1814</v>
      </c>
      <c r="C13" s="11">
        <f>B13*100/B14</f>
        <v>2.5678774666628916</v>
      </c>
      <c r="D13" s="10">
        <v>1744</v>
      </c>
      <c r="E13" s="11">
        <f>D13*100/D14</f>
        <v>1.6838527787432898</v>
      </c>
      <c r="F13" s="23">
        <v>8</v>
      </c>
      <c r="G13" s="11">
        <v>1</v>
      </c>
      <c r="H13" s="10">
        <v>5</v>
      </c>
      <c r="I13" s="14">
        <f>H13*100/H14</f>
        <v>1.8095617241504108E-3</v>
      </c>
      <c r="J13" s="3">
        <f>B13+D13+H13+F13</f>
        <v>3571</v>
      </c>
      <c r="K13" s="13">
        <f>J13*100/J14</f>
        <v>0.79122408192747595</v>
      </c>
    </row>
    <row r="14" spans="1:14" ht="15" customHeight="1" x14ac:dyDescent="0.2">
      <c r="A14" s="2" t="s">
        <v>14</v>
      </c>
      <c r="B14" s="3">
        <f>SUM(B7:B13)</f>
        <v>70642</v>
      </c>
      <c r="C14" s="13">
        <v>100</v>
      </c>
      <c r="D14" s="3">
        <f>SUM(D7:D13)</f>
        <v>103572</v>
      </c>
      <c r="E14" s="13">
        <v>100</v>
      </c>
      <c r="F14" s="24">
        <v>802</v>
      </c>
      <c r="G14" s="13">
        <v>100</v>
      </c>
      <c r="H14" s="3">
        <f>SUM(H7:H13)</f>
        <v>276310</v>
      </c>
      <c r="I14" s="13">
        <v>100</v>
      </c>
      <c r="J14" s="3">
        <f>B14+D14+F14+H14</f>
        <v>451326</v>
      </c>
      <c r="K14" s="3">
        <f>J14*100/J14</f>
        <v>100</v>
      </c>
    </row>
    <row r="16" spans="1:14" ht="15" customHeight="1" x14ac:dyDescent="0.2">
      <c r="A16" s="1" t="s">
        <v>16</v>
      </c>
    </row>
    <row r="18" spans="1:7" ht="15" customHeight="1" x14ac:dyDescent="0.25">
      <c r="B18" s="30" t="s">
        <v>17</v>
      </c>
      <c r="C18" s="31"/>
      <c r="D18" s="32" t="s">
        <v>18</v>
      </c>
      <c r="E18" s="33"/>
      <c r="F18" s="20"/>
      <c r="G18" s="20"/>
    </row>
    <row r="19" spans="1:7" ht="15" customHeight="1" x14ac:dyDescent="0.2">
      <c r="A19" s="15" t="s">
        <v>0</v>
      </c>
      <c r="B19" s="5" t="s">
        <v>8</v>
      </c>
      <c r="C19" s="5" t="s">
        <v>9</v>
      </c>
      <c r="D19" s="5" t="s">
        <v>8</v>
      </c>
      <c r="E19" s="5" t="s">
        <v>9</v>
      </c>
      <c r="F19" s="21"/>
      <c r="G19" s="21"/>
    </row>
    <row r="20" spans="1:7" ht="15" customHeight="1" x14ac:dyDescent="0.2">
      <c r="A20" s="16" t="s">
        <v>1</v>
      </c>
      <c r="B20" s="18">
        <v>31</v>
      </c>
      <c r="C20" s="19">
        <f>B20*100/B27</f>
        <v>7.2302363820830077E-3</v>
      </c>
      <c r="D20" s="18">
        <v>0</v>
      </c>
      <c r="E20" s="14">
        <f>D20*100/D27</f>
        <v>0</v>
      </c>
      <c r="F20" s="22"/>
      <c r="G20" s="22"/>
    </row>
    <row r="21" spans="1:7" ht="15" customHeight="1" x14ac:dyDescent="0.2">
      <c r="A21" s="16" t="s">
        <v>2</v>
      </c>
      <c r="B21" s="18">
        <v>35826</v>
      </c>
      <c r="C21" s="19">
        <f>B21*100/B27</f>
        <v>8.3558209233711569</v>
      </c>
      <c r="D21" s="18">
        <v>2013</v>
      </c>
      <c r="E21" s="14">
        <f>D21*100/D27</f>
        <v>8.4775742261528748</v>
      </c>
      <c r="F21" s="22"/>
      <c r="G21" s="22"/>
    </row>
    <row r="22" spans="1:7" ht="15" customHeight="1" x14ac:dyDescent="0.2">
      <c r="A22" s="16" t="s">
        <v>3</v>
      </c>
      <c r="B22" s="18">
        <v>1292</v>
      </c>
      <c r="C22" s="19">
        <f>B22*100/B27</f>
        <v>0.30133759373068536</v>
      </c>
      <c r="D22" s="18">
        <v>14</v>
      </c>
      <c r="E22" s="14">
        <f>D22*100/D27</f>
        <v>5.8959781006527691E-2</v>
      </c>
      <c r="F22" s="22"/>
      <c r="G22" s="22"/>
    </row>
    <row r="23" spans="1:7" ht="15" customHeight="1" x14ac:dyDescent="0.2">
      <c r="A23" s="16" t="s">
        <v>4</v>
      </c>
      <c r="B23" s="18">
        <v>333433</v>
      </c>
      <c r="C23" s="19">
        <f>B23*100/B27</f>
        <v>77.767722825389797</v>
      </c>
      <c r="D23" s="18">
        <v>18890</v>
      </c>
      <c r="E23" s="14">
        <f>D23*100/D27</f>
        <v>79.553590229522001</v>
      </c>
      <c r="F23" s="22"/>
      <c r="G23" s="22"/>
    </row>
    <row r="24" spans="1:7" ht="15" customHeight="1" x14ac:dyDescent="0.2">
      <c r="A24" s="16" t="s">
        <v>5</v>
      </c>
      <c r="B24" s="18">
        <v>52889</v>
      </c>
      <c r="C24" s="19">
        <f>B24*100/B27</f>
        <v>12.335482968128652</v>
      </c>
      <c r="D24" s="18">
        <v>2484</v>
      </c>
      <c r="E24" s="14">
        <f>D24*100/D27</f>
        <v>10.461149715729627</v>
      </c>
      <c r="F24" s="22"/>
      <c r="G24" s="22"/>
    </row>
    <row r="25" spans="1:7" ht="15" customHeight="1" x14ac:dyDescent="0.2">
      <c r="A25" s="16" t="s">
        <v>6</v>
      </c>
      <c r="B25" s="18">
        <v>995</v>
      </c>
      <c r="C25" s="19">
        <f>B25*100/B27</f>
        <v>0.23206726452169654</v>
      </c>
      <c r="D25" s="18">
        <v>37</v>
      </c>
      <c r="E25" s="14">
        <f>D25*100/D27</f>
        <v>0.15582227837439461</v>
      </c>
      <c r="F25" s="22"/>
      <c r="G25" s="22"/>
    </row>
    <row r="26" spans="1:7" ht="15" customHeight="1" x14ac:dyDescent="0.2">
      <c r="A26" s="16" t="s">
        <v>7</v>
      </c>
      <c r="B26" s="18">
        <v>4289</v>
      </c>
      <c r="C26" s="19">
        <f>B26*100/B27</f>
        <v>1.0003381884759361</v>
      </c>
      <c r="D26" s="18">
        <v>307</v>
      </c>
      <c r="E26" s="14">
        <f>D26*100/D27</f>
        <v>1.2929037692145715</v>
      </c>
      <c r="F26" s="22"/>
      <c r="G26" s="22"/>
    </row>
    <row r="27" spans="1:7" ht="15" customHeight="1" x14ac:dyDescent="0.2">
      <c r="A27" s="8" t="s">
        <v>13</v>
      </c>
      <c r="B27" s="12">
        <f>SUM(B20:B26)</f>
        <v>428755</v>
      </c>
      <c r="C27" s="19">
        <f>B27*100/B27</f>
        <v>100</v>
      </c>
      <c r="D27" s="12">
        <f>SUM(D20:D26)</f>
        <v>23745</v>
      </c>
      <c r="E27" s="14">
        <f>D27*100/D27</f>
        <v>100</v>
      </c>
      <c r="F27" s="22"/>
      <c r="G27" s="22"/>
    </row>
  </sheetData>
  <mergeCells count="6">
    <mergeCell ref="A1:N1"/>
    <mergeCell ref="H5:I5"/>
    <mergeCell ref="B18:C18"/>
    <mergeCell ref="D18:E18"/>
    <mergeCell ref="B5:C5"/>
    <mergeCell ref="D5:E5"/>
  </mergeCells>
  <pageMargins left="0.7" right="0.7" top="0.75" bottom="0.75" header="0.3" footer="0.3"/>
  <pageSetup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D7450-1BEA-4E41-A9ED-6087C0DCB9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5240DA-B1FD-42B5-8CCD-A2FC833298D7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6ffceed-4e85-47c5-aca9-bfee952fba44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801F19EC-B84F-4DEF-A8B6-E316B341A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Criel, Stany</dc:creator>
  <cp:lastModifiedBy>Vlaams Parlement</cp:lastModifiedBy>
  <cp:lastPrinted>2017-04-04T09:07:01Z</cp:lastPrinted>
  <dcterms:created xsi:type="dcterms:W3CDTF">2017-02-20T09:09:33Z</dcterms:created>
  <dcterms:modified xsi:type="dcterms:W3CDTF">2017-04-04T09:16:54Z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