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62017/"/>
    </mc:Choice>
  </mc:AlternateContent>
  <bookViews>
    <workbookView xWindow="0" yWindow="0" windowWidth="19200" windowHeight="10545"/>
  </bookViews>
  <sheets>
    <sheet name="stavaza KV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s="1"/>
</calcChain>
</file>

<file path=xl/sharedStrings.xml><?xml version="1.0" encoding="utf-8"?>
<sst xmlns="http://schemas.openxmlformats.org/spreadsheetml/2006/main" count="38" uniqueCount="34">
  <si>
    <t>Stand van zaken masterplan</t>
  </si>
  <si>
    <t>Wat?</t>
  </si>
  <si>
    <t>Start</t>
  </si>
  <si>
    <t>Eind</t>
  </si>
  <si>
    <t>Bedrag FOCI</t>
  </si>
  <si>
    <t>Bedrag FFEU</t>
  </si>
  <si>
    <t>SvZ</t>
  </si>
  <si>
    <t>Restbedrag</t>
  </si>
  <si>
    <t>Gaasbeek (10,1 mio FFEU)</t>
  </si>
  <si>
    <t>Studie en uitvoering</t>
  </si>
  <si>
    <t>Restauratie Barokpaviljoen en Kapelaanswoning - fase 1</t>
  </si>
  <si>
    <t>studie</t>
  </si>
  <si>
    <t>studie gestart in 2006, via bijakte werd de studie geactualiseerd</t>
  </si>
  <si>
    <t>uitvoering</t>
  </si>
  <si>
    <t>Restauratie Kapel en Triomfboog - fase 1</t>
  </si>
  <si>
    <t>vastlegging voorzien in 2017</t>
  </si>
  <si>
    <t>Aankoop chalet - fase 2</t>
  </si>
  <si>
    <t>akte ondertekend op 27/06/2016</t>
  </si>
  <si>
    <t>Nieuwbouw - fase 2</t>
  </si>
  <si>
    <t>Open Oproep</t>
  </si>
  <si>
    <t>Procedure loopt, 1 voorkeurskandidaat geselecteerd door de jury op 20/01/2017.
Eerste onderhandelingsgesprek gepland op 22/03/2017.</t>
  </si>
  <si>
    <t>traject studie is incl aanstelling aannemer</t>
  </si>
  <si>
    <t>Kunstintegratie - fase 2</t>
  </si>
  <si>
    <t>Renovatie van het kasteel - fase 3</t>
  </si>
  <si>
    <t>totaal</t>
  </si>
  <si>
    <t>loopt gelijk met de nieuwbouw</t>
  </si>
  <si>
    <t>de start van de werken zal afhangen van de geplande evenementen voor het Bruegeljaar</t>
  </si>
  <si>
    <t>de duurtijd van de uitvoering is afhankelijk van de opsplitsing van de verschillende dossiers (vooral de reconstructies van muurschilderingen zullen veel tijd in beslag nemen)</t>
  </si>
  <si>
    <t>bespreking met kunstcel  is lopende</t>
  </si>
  <si>
    <t>vastgelegd in 2017
uitvoering excl. restauratie plafond (+ 150 werkdagen)</t>
  </si>
  <si>
    <t>vastgelegd</t>
  </si>
  <si>
    <t>definitieve inschrijvingsprijzen volgen na de aanbesteding</t>
  </si>
  <si>
    <t>studie + aanbesteding werken</t>
  </si>
  <si>
    <t>studie  + aanbesteding 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</si>
</sst>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3" fontId="4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vertical="top"/>
    </xf>
    <xf numFmtId="17" fontId="5" fillId="2" borderId="3" xfId="0" applyNumberFormat="1" applyFont="1" applyFill="1" applyBorder="1" applyAlignment="1">
      <alignment vertical="top"/>
    </xf>
    <xf numFmtId="43" fontId="5" fillId="2" borderId="3" xfId="1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top" wrapText="1"/>
    </xf>
    <xf numFmtId="43" fontId="5" fillId="2" borderId="4" xfId="1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/>
    </xf>
    <xf numFmtId="17" fontId="5" fillId="0" borderId="3" xfId="0" applyNumberFormat="1" applyFont="1" applyFill="1" applyBorder="1" applyAlignment="1">
      <alignment vertical="top"/>
    </xf>
    <xf numFmtId="43" fontId="5" fillId="0" borderId="3" xfId="1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43" fontId="5" fillId="0" borderId="4" xfId="1" applyFont="1" applyFill="1" applyBorder="1" applyAlignment="1">
      <alignment vertical="top"/>
    </xf>
    <xf numFmtId="0" fontId="5" fillId="0" borderId="4" xfId="1" applyNumberFormat="1" applyFont="1" applyFill="1" applyBorder="1" applyAlignment="1">
      <alignment vertical="top"/>
    </xf>
    <xf numFmtId="43" fontId="5" fillId="0" borderId="3" xfId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17" fontId="5" fillId="0" borderId="6" xfId="0" applyNumberFormat="1" applyFont="1" applyFill="1" applyBorder="1" applyAlignment="1">
      <alignment vertical="top"/>
    </xf>
    <xf numFmtId="43" fontId="5" fillId="0" borderId="6" xfId="1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43" fontId="5" fillId="0" borderId="7" xfId="1" applyFont="1" applyFill="1" applyBorder="1" applyAlignment="1">
      <alignment vertical="top"/>
    </xf>
    <xf numFmtId="43" fontId="2" fillId="0" borderId="9" xfId="0" applyNumberFormat="1" applyFont="1" applyBorder="1"/>
    <xf numFmtId="0" fontId="2" fillId="0" borderId="10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43" fontId="5" fillId="3" borderId="3" xfId="1" applyFont="1" applyFill="1" applyBorder="1" applyAlignment="1">
      <alignment vertical="top"/>
    </xf>
    <xf numFmtId="0" fontId="0" fillId="3" borderId="0" xfId="0" applyFill="1"/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7" fontId="5" fillId="0" borderId="11" xfId="0" applyNumberFormat="1" applyFont="1" applyFill="1" applyBorder="1" applyAlignment="1">
      <alignment horizontal="center" vertical="top"/>
    </xf>
    <xf numFmtId="17" fontId="5" fillId="0" borderId="12" xfId="0" applyNumberFormat="1" applyFont="1" applyFill="1" applyBorder="1" applyAlignment="1">
      <alignment horizontal="center" vertical="top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B10" sqref="B10"/>
    </sheetView>
  </sheetViews>
  <sheetFormatPr defaultRowHeight="15" x14ac:dyDescent="0.25"/>
  <cols>
    <col min="1" max="1" width="47.28515625" bestFit="1" customWidth="1"/>
    <col min="2" max="2" width="25.85546875" bestFit="1" customWidth="1"/>
    <col min="3" max="4" width="12.7109375" customWidth="1"/>
    <col min="5" max="6" width="13.5703125" bestFit="1" customWidth="1"/>
    <col min="7" max="7" width="27.5703125" customWidth="1"/>
    <col min="8" max="8" width="14.7109375" bestFit="1" customWidth="1"/>
    <col min="9" max="9" width="58.85546875" customWidth="1"/>
  </cols>
  <sheetData>
    <row r="1" spans="1:9" x14ac:dyDescent="0.25">
      <c r="F1" s="30"/>
      <c r="G1" t="s">
        <v>30</v>
      </c>
    </row>
    <row r="3" spans="1:9" ht="15.75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3" t="s">
        <v>7</v>
      </c>
    </row>
    <row r="4" spans="1:9" x14ac:dyDescent="0.25">
      <c r="A4" s="5" t="s">
        <v>8</v>
      </c>
      <c r="B4" s="6" t="s">
        <v>9</v>
      </c>
      <c r="C4" s="7"/>
      <c r="D4" s="6"/>
      <c r="E4" s="8"/>
      <c r="F4" s="8"/>
      <c r="G4" s="9"/>
      <c r="H4" s="10"/>
    </row>
    <row r="5" spans="1:9" ht="45" x14ac:dyDescent="0.25">
      <c r="A5" s="11" t="s">
        <v>10</v>
      </c>
      <c r="B5" s="12" t="s">
        <v>11</v>
      </c>
      <c r="C5" s="13">
        <v>38869</v>
      </c>
      <c r="D5" s="13">
        <v>42461</v>
      </c>
      <c r="E5" s="29">
        <v>96110.299999999988</v>
      </c>
      <c r="F5" s="14"/>
      <c r="G5" s="15" t="s">
        <v>12</v>
      </c>
      <c r="H5" s="16">
        <v>14642.21</v>
      </c>
    </row>
    <row r="6" spans="1:9" ht="45" x14ac:dyDescent="0.25">
      <c r="A6" s="11"/>
      <c r="B6" s="12" t="s">
        <v>13</v>
      </c>
      <c r="C6" s="13">
        <v>42826</v>
      </c>
      <c r="D6" s="13">
        <v>43313</v>
      </c>
      <c r="E6" s="14"/>
      <c r="F6" s="29">
        <v>915002.3</v>
      </c>
      <c r="G6" s="15" t="s">
        <v>29</v>
      </c>
      <c r="H6" s="16">
        <v>915002.3</v>
      </c>
      <c r="I6" s="27"/>
    </row>
    <row r="7" spans="1:9" x14ac:dyDescent="0.25">
      <c r="A7" s="11" t="s">
        <v>14</v>
      </c>
      <c r="B7" s="12" t="s">
        <v>32</v>
      </c>
      <c r="C7" s="13">
        <v>42795</v>
      </c>
      <c r="D7" s="13">
        <v>43160</v>
      </c>
      <c r="E7" s="14"/>
      <c r="F7" s="14">
        <v>116537</v>
      </c>
      <c r="G7" s="15" t="s">
        <v>15</v>
      </c>
      <c r="H7" s="16"/>
    </row>
    <row r="8" spans="1:9" x14ac:dyDescent="0.25">
      <c r="A8" s="11"/>
      <c r="B8" s="12" t="s">
        <v>13</v>
      </c>
      <c r="C8" s="13">
        <v>43191</v>
      </c>
      <c r="D8" s="13">
        <v>43556</v>
      </c>
      <c r="E8" s="14"/>
      <c r="F8" s="14">
        <v>716000</v>
      </c>
      <c r="G8" s="15"/>
      <c r="H8" s="16"/>
    </row>
    <row r="9" spans="1:9" ht="30" x14ac:dyDescent="0.25">
      <c r="A9" s="11" t="s">
        <v>16</v>
      </c>
      <c r="B9" s="12"/>
      <c r="C9" s="12"/>
      <c r="D9" s="12"/>
      <c r="E9" s="14"/>
      <c r="F9" s="29">
        <v>431000</v>
      </c>
      <c r="G9" s="15" t="s">
        <v>17</v>
      </c>
      <c r="H9" s="17">
        <v>0</v>
      </c>
    </row>
    <row r="10" spans="1:9" ht="105" x14ac:dyDescent="0.25">
      <c r="A10" s="11" t="s">
        <v>18</v>
      </c>
      <c r="B10" s="12" t="s">
        <v>19</v>
      </c>
      <c r="C10" s="13">
        <v>42522</v>
      </c>
      <c r="D10" s="13">
        <v>42856</v>
      </c>
      <c r="E10" s="29">
        <v>30008</v>
      </c>
      <c r="F10" s="14"/>
      <c r="G10" s="15" t="s">
        <v>20</v>
      </c>
      <c r="H10" s="16"/>
    </row>
    <row r="11" spans="1:9" ht="30" x14ac:dyDescent="0.25">
      <c r="A11" s="11"/>
      <c r="B11" s="12" t="s">
        <v>32</v>
      </c>
      <c r="C11" s="13">
        <v>42887</v>
      </c>
      <c r="D11" s="13">
        <v>43435</v>
      </c>
      <c r="E11" s="14"/>
      <c r="F11" s="14">
        <v>244181</v>
      </c>
      <c r="G11" s="15" t="s">
        <v>21</v>
      </c>
      <c r="H11" s="16"/>
    </row>
    <row r="12" spans="1:9" x14ac:dyDescent="0.25">
      <c r="A12" s="11"/>
      <c r="B12" s="12" t="s">
        <v>13</v>
      </c>
      <c r="C12" s="13">
        <v>43466</v>
      </c>
      <c r="D12" s="13">
        <v>43831</v>
      </c>
      <c r="E12" s="14"/>
      <c r="F12" s="14">
        <v>2038160.3</v>
      </c>
      <c r="G12" s="15"/>
      <c r="H12" s="16"/>
    </row>
    <row r="13" spans="1:9" ht="30" x14ac:dyDescent="0.25">
      <c r="A13" s="11" t="s">
        <v>22</v>
      </c>
      <c r="B13" s="12"/>
      <c r="C13" s="34" t="s">
        <v>25</v>
      </c>
      <c r="D13" s="35"/>
      <c r="E13" s="14"/>
      <c r="F13" s="18">
        <v>30290.34</v>
      </c>
      <c r="G13" s="15" t="s">
        <v>28</v>
      </c>
      <c r="H13" s="16"/>
    </row>
    <row r="14" spans="1:9" ht="60" x14ac:dyDescent="0.25">
      <c r="A14" s="11" t="s">
        <v>23</v>
      </c>
      <c r="B14" s="12" t="s">
        <v>33</v>
      </c>
      <c r="C14" s="13">
        <v>43070</v>
      </c>
      <c r="D14" s="13">
        <v>43617</v>
      </c>
      <c r="E14" s="14"/>
      <c r="F14" s="14">
        <f>431647.27*1.21</f>
        <v>522293.19670000003</v>
      </c>
      <c r="G14" s="15" t="s">
        <v>26</v>
      </c>
      <c r="H14" s="16"/>
      <c r="I14" s="27"/>
    </row>
    <row r="15" spans="1:9" ht="105" x14ac:dyDescent="0.25">
      <c r="A15" s="19"/>
      <c r="B15" s="20" t="s">
        <v>13</v>
      </c>
      <c r="C15" s="21">
        <v>43678</v>
      </c>
      <c r="D15" s="21">
        <v>44287</v>
      </c>
      <c r="E15" s="22"/>
      <c r="F15" s="22">
        <v>3830150.1268800003</v>
      </c>
      <c r="G15" s="23" t="s">
        <v>27</v>
      </c>
      <c r="H15" s="24"/>
      <c r="I15" s="28"/>
    </row>
    <row r="16" spans="1:9" ht="45" x14ac:dyDescent="0.25">
      <c r="A16" s="32" t="s">
        <v>24</v>
      </c>
      <c r="B16" s="33"/>
      <c r="C16" s="33"/>
      <c r="D16" s="33"/>
      <c r="E16" s="33"/>
      <c r="F16" s="25">
        <f>SUM(F5:F15)</f>
        <v>8843614.26358</v>
      </c>
      <c r="G16" s="31" t="s">
        <v>31</v>
      </c>
      <c r="H16" s="26"/>
    </row>
  </sheetData>
  <mergeCells count="2">
    <mergeCell ref="A16:E16"/>
    <mergeCell ref="C13:D13"/>
  </mergeCells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00835C3E66B4AADF13159F334DEA4" ma:contentTypeVersion="0" ma:contentTypeDescription="Een nieuw document maken." ma:contentTypeScope="" ma:versionID="08f1550c5a1ea01b4257f49f41b840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984DB2-22DA-4E23-9291-8BA8E4BEC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84E3CA-EDCF-4D3C-B387-084BE9702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EC22E2-7CE2-4CE3-9338-FD83774193BE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stavaza KVG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Sagir, Songül</dc:creator>
  <cp:lastModifiedBy>Pelosie, Gerda</cp:lastModifiedBy>
  <cp:lastPrinted>2017-03-07T10:53:33Z</cp:lastPrinted>
  <dcterms:created xsi:type="dcterms:W3CDTF">2017-03-02T13:11:21Z</dcterms:created>
  <dcterms:modified xsi:type="dcterms:W3CDTF">2017-03-07T10:53:51Z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0x01010059C00835C3E66B4AADF13159F334DEA4</vt:lpwstr>
  </property>
</Properties>
</file>