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6-2017/301-400/"/>
    </mc:Choice>
  </mc:AlternateContent>
  <bookViews>
    <workbookView xWindow="0" yWindow="0" windowWidth="21600" windowHeight="1032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82" i="1" l="1"/>
  <c r="CP81" i="1"/>
  <c r="CP80" i="1"/>
  <c r="CP41" i="1"/>
  <c r="CP42" i="1"/>
  <c r="CP40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2" i="1"/>
  <c r="D81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2" i="1"/>
  <c r="D41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<sst xmlns="http://schemas.openxmlformats.org/spreadsheetml/2006/main" count="169" uniqueCount="129">
  <si>
    <t xml:space="preserve">Erkenningsnummer SHM </t>
  </si>
  <si>
    <t>Naam SHM</t>
  </si>
  <si>
    <t>1010 - De Ideale Woning</t>
  </si>
  <si>
    <t>1065 - A.B.C.</t>
  </si>
  <si>
    <t>1110 - Goed Wonen.Rupelstreek</t>
  </si>
  <si>
    <t>1120 - Gezellige Woningen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</si>
  <si>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</si>
  <si>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</si>
  <si>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</si>
  <si>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</si>
  <si>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1170 - Eigen Haard</t>
  </si>
  <si>
    <t>1200 - Lierse Mij. voor de Huisvesting</t>
  </si>
  <si>
    <t>1210 - Woonpuntmechelen</t>
  </si>
  <si>
    <t>1230 - Molse Bouwmij. voor de Huisvesting</t>
  </si>
  <si>
    <t>1235 - De Heibloem</t>
  </si>
  <si>
    <t>1250 - Bouwmij. De Noorderkempen</t>
  </si>
  <si>
    <t>1256 - Eigen Woning</t>
  </si>
  <si>
    <t>1260 - Sociale Bouwmij. Schelle</t>
  </si>
  <si>
    <t>1290 - De Ark</t>
  </si>
  <si>
    <t>1295 - Zonnige Kempen</t>
  </si>
  <si>
    <t>1300 - Samenwerkende Maatschappij voor Volkshuisvesting</t>
  </si>
  <si>
    <t>1310 - De Voorkempen H.E.</t>
  </si>
  <si>
    <t>1320 - Zwijndrechtse Huisvestingsmaatschappij</t>
  </si>
  <si>
    <t>2010 - Samenw. Mij. voor Goedkope Woningen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</si>
  <si>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</si>
  <si>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</si>
  <si>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</si>
  <si>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</si>
  <si>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</si>
  <si>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</si>
  <si>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</si>
  <si>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2455 - Sociale Huisvesting regio Landen cvba-so</t>
  </si>
  <si>
    <t>2600 - Elk zijn Huis Gewestelijke Maatschappij voor de Huisvesting</t>
  </si>
  <si>
    <t>2610 - Huisvesting Tienen</t>
  </si>
  <si>
    <t>2630 - Inter-Vilvoordse Mij. voor Huisvesting</t>
  </si>
  <si>
    <t>3060 - Het Lindenhof</t>
  </si>
  <si>
    <t>3070 - Brugse Maatschappij voor Huisvesting</t>
  </si>
  <si>
    <t>3100 - Vivendo</t>
  </si>
  <si>
    <t>3120 - WoonWel</t>
  </si>
  <si>
    <t>3140 - Mijn Huis</t>
  </si>
  <si>
    <t>3150 - t 'Heist Best</t>
  </si>
  <si>
    <t>3200 - Ons Onderdak</t>
  </si>
  <si>
    <t>3210 - De Mandelbeek</t>
  </si>
  <si>
    <t>3220 - Izegemse Bouwmaatschappij</t>
  </si>
  <si>
    <t>3230 - Goedkope Woning</t>
  </si>
  <si>
    <t>3240 - Eigen Gift - Eigen Hulp</t>
  </si>
  <si>
    <t>3250 - Eigen Haard is Goud Waard</t>
  </si>
  <si>
    <t>3280 - Ons Dorp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</si>
  <si>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</si>
  <si>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</si>
  <si>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</si>
  <si>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</si>
  <si>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</si>
  <si>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</si>
  <si>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3413 - Vitare</t>
  </si>
  <si>
    <t>3421 - De Leie</t>
  </si>
  <si>
    <t>3431 - De Vlashaard</t>
  </si>
  <si>
    <t>3440 - Eigen Haard</t>
  </si>
  <si>
    <t>4010 - Samenwerkende Maatschappij voor Huisvesting Gewest Aalst</t>
  </si>
  <si>
    <t>4015 - Dewaco-Werkerswelzijn</t>
  </si>
  <si>
    <t>4040 - Gewestelijke Maatschappij voor Huisvesting</t>
  </si>
  <si>
    <t>4070 - Dendermondse Volkswoningen</t>
  </si>
  <si>
    <t>4080 - Deinse Sociale Bouwmaatschappij</t>
  </si>
  <si>
    <t>4090 - Meetjeslandse Bouwmaatschappij voor Volkswoningen</t>
  </si>
  <si>
    <t>4140 - De Gentse Haard</t>
  </si>
  <si>
    <t>4150 - WoninGent CVBA-SO</t>
  </si>
  <si>
    <t>4160 - Volkshaard</t>
  </si>
  <si>
    <t>4190 - De Zonnige Woonst</t>
  </si>
  <si>
    <t>4200 - SHM Denderstreek</t>
  </si>
  <si>
    <t>4220 - Tuinwijk</t>
  </si>
  <si>
    <t>4230 - Merelbeekse Sociale Woningen</t>
  </si>
  <si>
    <t>4240 - Ninove-Welzijn</t>
  </si>
  <si>
    <t>4260 - Hulp in Woningnood</t>
  </si>
  <si>
    <t>4270 - Sociale Huisvestingsmaatschappij Vlaamse Ardennen</t>
  </si>
  <si>
    <t>4280 - De Nieuwe Haard</t>
  </si>
  <si>
    <t>4290 - Volkswelzijn</t>
  </si>
  <si>
    <t>4300 - Gew. Mij. voor Volkswoningen van St.-Gillis-Waas</t>
  </si>
  <si>
    <t>4310 - Sint-Niklase Mij. voor de Huisvesting</t>
  </si>
  <si>
    <t>4320 - Bouwmij. Van Temse</t>
  </si>
  <si>
    <t>4340 - Eigen Dak</t>
  </si>
  <si>
    <t>4350 - Gew. Mij. voor Woningbouw</t>
  </si>
  <si>
    <t>4360 - Wonen</t>
  </si>
  <si>
    <t>7000 - Kantonnale Bouwmij. van Beringen voor Huisvesting</t>
  </si>
  <si>
    <t>7015 - Maaslands Huis</t>
  </si>
  <si>
    <t>7030 - Nieuw Dak</t>
  </si>
  <si>
    <t>7050 - Hasseltse Huisvestingsmaatschappij</t>
  </si>
  <si>
    <t>7055 - Cordium</t>
  </si>
  <si>
    <t>7064 - Kempisch Tehuis</t>
  </si>
  <si>
    <t>7070 - Ons Dak</t>
  </si>
  <si>
    <t>7090 - Nieuw Sint-Truiden</t>
  </si>
  <si>
    <t>7110 - WOONZO cvba</t>
  </si>
  <si>
    <t>9920 - Zuid-West-Vlaamse Sociale Huisvestingsmaatschappij</t>
  </si>
  <si>
    <t>Huurders</t>
  </si>
  <si>
    <t>Zittende huurders sociale woonprojecten</t>
  </si>
  <si>
    <t>Huurders garages, standplaatsen en bergplaatsen (= andere huurders dan huurders woningen)</t>
  </si>
  <si>
    <t>Huurders commerciële ruimten</t>
  </si>
  <si>
    <t>Huurders sociale woningen in beheer</t>
  </si>
  <si>
    <t>Zittende huurders sociale woningen in beheer</t>
  </si>
  <si>
    <t>Vertrokken huurders sociale woningen in beheer</t>
  </si>
  <si>
    <t>Vertrokken huurders sociale woonprojecten</t>
  </si>
  <si>
    <t>OCMW-tussenkomst huurders woningen</t>
  </si>
  <si>
    <t xml:space="preserve">Overige huurders </t>
  </si>
  <si>
    <t>Dubieuze debiteuren huurders</t>
  </si>
  <si>
    <t>Dubieuze vorderingen op vertrokken huurders sociale woonprojecten</t>
  </si>
  <si>
    <t>Dubieuze vorderingen op zittende huurders sociale woonprojecten</t>
  </si>
  <si>
    <t>Dubieuze vorderingen andere huurders</t>
  </si>
  <si>
    <t>Dubieuze vorderingen op huurders sociale woonprojecten in beheer</t>
  </si>
  <si>
    <t>Dubieuze vorderingen op zittende huurders sociale woonprojecten in beheer</t>
  </si>
  <si>
    <t>Dubieuze vorderingen op vertrokken huurders sociale woonprojecten in beheer</t>
  </si>
  <si>
    <t>Dubieuze vorderingen</t>
  </si>
  <si>
    <t>Niet-dubieuze vorderingen</t>
  </si>
  <si>
    <t>Huuropbrengsten woningen</t>
  </si>
  <si>
    <t>Huuropbrengsten garages,autoboxen en bergplaatsen</t>
  </si>
  <si>
    <t>Vergoedingen aangerekend aan huurders woningen (KSH)</t>
  </si>
  <si>
    <t>Vergoeding aangerekend aan huurders sociaal woonproject</t>
  </si>
  <si>
    <t>Voorschot huurlasten - huurders KSH</t>
  </si>
  <si>
    <t>Recuperatie van huurschade op einde huurcontract bij huurders sociaal woonproject</t>
  </si>
  <si>
    <t xml:space="preserve">Recuperatie van huurschade op einde huurcontract bij andere huurders </t>
  </si>
  <si>
    <t>Recuperatie van advocaats- en gerechtskosten bij huurders sociaal woonproject</t>
  </si>
  <si>
    <t>Recuperatie van advocaats- en gerechtskosten bij andere huurders</t>
  </si>
  <si>
    <t>Totale huurgerelateerde opbrengsten</t>
  </si>
  <si>
    <t>Totaal</t>
  </si>
  <si>
    <t>Huurachterstallen (%)</t>
  </si>
  <si>
    <t>Totale vorderingen / totale huurgerelateerde opbrengsten</t>
  </si>
  <si>
    <t>Niet-dubieuze vorderingen / totale huurgerelateerde opbrengsten</t>
  </si>
  <si>
    <t>Dubieuze vorderingen / totale huurgerelateerde opbrengsten</t>
  </si>
  <si>
    <t>Sectorgemiddelde (rekenkundig)</t>
  </si>
  <si>
    <t>Totale vorderingen (2014)</t>
  </si>
  <si>
    <t xml:space="preserve">Totale vorderingen (2015)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</si>
</sst>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4" xfId="0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3" borderId="11" xfId="0" applyNumberFormat="1" applyFont="1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0" fillId="3" borderId="15" xfId="0" applyNumberFormat="1" applyFill="1" applyBorder="1" applyAlignment="1">
      <alignment horizontal="center"/>
    </xf>
    <xf numFmtId="4" fontId="0" fillId="0" borderId="0" xfId="0" applyNumberFormat="1"/>
    <xf numFmtId="0" fontId="4" fillId="0" borderId="1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" fontId="5" fillId="3" borderId="19" xfId="0" applyNumberFormat="1" applyFont="1" applyFill="1" applyBorder="1" applyAlignment="1">
      <alignment horizontal="center"/>
    </xf>
    <xf numFmtId="4" fontId="5" fillId="3" borderId="11" xfId="0" applyNumberFormat="1" applyFont="1" applyFill="1" applyBorder="1" applyAlignment="1">
      <alignment horizontal="center"/>
    </xf>
    <xf numFmtId="4" fontId="0" fillId="3" borderId="20" xfId="0" applyNumberFormat="1" applyFont="1" applyFill="1" applyBorder="1" applyAlignment="1">
      <alignment horizontal="center"/>
    </xf>
    <xf numFmtId="4" fontId="0" fillId="3" borderId="8" xfId="0" applyNumberFormat="1" applyFont="1" applyFill="1" applyBorder="1" applyAlignment="1">
      <alignment horizontal="center"/>
    </xf>
    <xf numFmtId="4" fontId="0" fillId="3" borderId="21" xfId="0" applyNumberFormat="1" applyFont="1" applyFill="1" applyBorder="1" applyAlignment="1">
      <alignment horizontal="center"/>
    </xf>
    <xf numFmtId="4" fontId="0" fillId="3" borderId="1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0" fontId="1" fillId="3" borderId="11" xfId="0" applyNumberFormat="1" applyFont="1" applyFill="1" applyBorder="1" applyAlignment="1">
      <alignment horizontal="center" vertical="center"/>
    </xf>
    <xf numFmtId="10" fontId="1" fillId="3" borderId="8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  <xf numFmtId="10" fontId="1" fillId="3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0" fontId="1" fillId="3" borderId="12" xfId="0" applyNumberFormat="1" applyFont="1" applyFill="1" applyBorder="1" applyAlignment="1">
      <alignment horizontal="center" vertical="center"/>
    </xf>
    <xf numFmtId="10" fontId="1" fillId="3" borderId="7" xfId="0" applyNumberFormat="1" applyFont="1" applyFill="1" applyBorder="1" applyAlignment="1">
      <alignment horizontal="center" vertical="center"/>
    </xf>
    <xf numFmtId="10" fontId="1" fillId="3" borderId="14" xfId="0" applyNumberFormat="1" applyFont="1" applyFill="1" applyBorder="1" applyAlignment="1">
      <alignment horizontal="center" vertical="center"/>
    </xf>
    <xf numFmtId="10" fontId="1" fillId="3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3"/>
  <sheetViews>
    <sheetView tabSelected="1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B45" sqref="B45:C45"/>
    </sheetView>
  </sheetViews>
  <sheetFormatPr defaultColWidth="40.7109375" defaultRowHeight="15" x14ac:dyDescent="0.25"/>
  <cols>
    <col min="1" max="1" width="4.5703125" customWidth="1"/>
    <col min="2" max="2" width="8" bestFit="1" customWidth="1"/>
    <col min="3" max="3" width="55.5703125" customWidth="1"/>
    <col min="4" max="4" width="22.7109375" bestFit="1" customWidth="1"/>
    <col min="5" max="5" width="11.85546875" bestFit="1" customWidth="1"/>
    <col min="6" max="6" width="30.140625" bestFit="1" customWidth="1"/>
    <col min="7" max="7" width="24.85546875" bestFit="1" customWidth="1"/>
    <col min="8" max="8" width="28.28515625" bestFit="1" customWidth="1"/>
    <col min="9" max="9" width="30.5703125" bestFit="1" customWidth="1"/>
    <col min="10" max="10" width="23.85546875" bestFit="1" customWidth="1"/>
    <col min="11" max="11" width="35.7109375" bestFit="1" customWidth="1"/>
    <col min="12" max="12" width="17.28515625" bestFit="1" customWidth="1"/>
    <col min="13" max="13" width="34.42578125" bestFit="1" customWidth="1"/>
    <col min="14" max="14" width="25.28515625" bestFit="1" customWidth="1"/>
    <col min="15" max="15" width="39.7109375" bestFit="1" customWidth="1"/>
    <col min="16" max="16" width="18.42578125" bestFit="1" customWidth="1"/>
    <col min="17" max="17" width="33.85546875" bestFit="1" customWidth="1"/>
    <col min="18" max="18" width="19" bestFit="1" customWidth="1"/>
    <col min="19" max="19" width="29.140625" bestFit="1" customWidth="1"/>
    <col min="20" max="20" width="12.42578125" bestFit="1" customWidth="1"/>
    <col min="21" max="21" width="22" bestFit="1" customWidth="1"/>
    <col min="22" max="22" width="39.140625" bestFit="1" customWidth="1"/>
    <col min="23" max="23" width="25.28515625" bestFit="1" customWidth="1"/>
    <col min="24" max="24" width="24.28515625" bestFit="1" customWidth="1"/>
    <col min="25" max="25" width="33.28515625" bestFit="1" customWidth="1"/>
    <col min="26" max="26" width="17" bestFit="1" customWidth="1"/>
    <col min="27" max="27" width="22.28515625" bestFit="1" customWidth="1"/>
    <col min="28" max="28" width="35.7109375" bestFit="1" customWidth="1"/>
    <col min="29" max="29" width="27.42578125" bestFit="1" customWidth="1"/>
    <col min="30" max="30" width="23.42578125" bestFit="1" customWidth="1"/>
    <col min="31" max="31" width="31.140625" bestFit="1" customWidth="1"/>
    <col min="32" max="32" width="13.5703125" bestFit="1" customWidth="1"/>
    <col min="33" max="33" width="36.28515625" bestFit="1" customWidth="1"/>
    <col min="34" max="34" width="31.28515625" bestFit="1" customWidth="1"/>
    <col min="35" max="35" width="23.85546875" bestFit="1" customWidth="1"/>
    <col min="36" max="36" width="30.140625" bestFit="1" customWidth="1"/>
    <col min="37" max="37" width="19.42578125" bestFit="1" customWidth="1"/>
    <col min="38" max="38" width="29.85546875" bestFit="1" customWidth="1"/>
    <col min="39" max="39" width="14.140625" bestFit="1" customWidth="1"/>
    <col min="40" max="40" width="15.5703125" bestFit="1" customWidth="1"/>
    <col min="41" max="41" width="15" bestFit="1" customWidth="1"/>
    <col min="42" max="42" width="17.28515625" bestFit="1" customWidth="1"/>
    <col min="43" max="43" width="19.42578125" bestFit="1" customWidth="1"/>
    <col min="44" max="44" width="20.85546875" bestFit="1" customWidth="1"/>
    <col min="45" max="45" width="32.85546875" bestFit="1" customWidth="1"/>
    <col min="46" max="46" width="23.42578125" bestFit="1" customWidth="1"/>
    <col min="47" max="47" width="26.7109375" bestFit="1" customWidth="1"/>
    <col min="48" max="48" width="30.85546875" bestFit="1" customWidth="1"/>
    <col min="49" max="49" width="14.85546875" bestFit="1" customWidth="1"/>
    <col min="50" max="50" width="24.28515625" bestFit="1" customWidth="1"/>
    <col min="51" max="51" width="25" bestFit="1" customWidth="1"/>
    <col min="52" max="52" width="16.28515625" bestFit="1" customWidth="1"/>
    <col min="53" max="53" width="30.42578125" bestFit="1" customWidth="1"/>
    <col min="54" max="54" width="34.42578125" bestFit="1" customWidth="1"/>
    <col min="55" max="55" width="19.85546875" bestFit="1" customWidth="1"/>
    <col min="56" max="56" width="12" bestFit="1" customWidth="1"/>
    <col min="57" max="57" width="13.28515625" bestFit="1" customWidth="1"/>
    <col min="58" max="58" width="18.42578125" bestFit="1" customWidth="1"/>
    <col min="59" max="59" width="17.28515625" bestFit="1" customWidth="1"/>
    <col min="60" max="60" width="39.140625" bestFit="1" customWidth="1"/>
    <col min="61" max="61" width="28.7109375" bestFit="1" customWidth="1"/>
    <col min="62" max="62" width="35.7109375" bestFit="1" customWidth="1"/>
    <col min="63" max="63" width="35.28515625" bestFit="1" customWidth="1"/>
    <col min="64" max="64" width="37.42578125" bestFit="1" customWidth="1"/>
    <col min="65" max="65" width="37.7109375" bestFit="1" customWidth="1"/>
    <col min="66" max="66" width="21.7109375" bestFit="1" customWidth="1"/>
    <col min="67" max="67" width="25.7109375" bestFit="1" customWidth="1"/>
    <col min="68" max="68" width="16.5703125" bestFit="1" customWidth="1"/>
    <col min="69" max="69" width="24.28515625" bestFit="1" customWidth="1"/>
    <col min="70" max="70" width="23.5703125" bestFit="1" customWidth="1"/>
    <col min="71" max="71" width="14.28515625" bestFit="1" customWidth="1"/>
    <col min="72" max="72" width="35.42578125" bestFit="1" customWidth="1"/>
    <col min="73" max="73" width="20.7109375" bestFit="1" customWidth="1"/>
    <col min="74" max="74" width="25.140625" bestFit="1" customWidth="1"/>
    <col min="75" max="75" width="37" bestFit="1" customWidth="1"/>
    <col min="76" max="76" width="22.42578125" bestFit="1" customWidth="1"/>
    <col min="77" max="77" width="18.140625" bestFit="1" customWidth="1"/>
    <col min="78" max="78" width="38.140625" bestFit="1" customWidth="1"/>
    <col min="79" max="79" width="40" bestFit="1" customWidth="1"/>
    <col min="80" max="80" width="25.7109375" bestFit="1" customWidth="1"/>
    <col min="81" max="81" width="15.28515625" bestFit="1" customWidth="1"/>
    <col min="82" max="82" width="32.42578125" bestFit="1" customWidth="1"/>
    <col min="83" max="83" width="13.140625" bestFit="1" customWidth="1"/>
    <col min="84" max="84" width="38.5703125" bestFit="1" customWidth="1"/>
    <col min="85" max="85" width="20.42578125" bestFit="1" customWidth="1"/>
    <col min="86" max="86" width="16.28515625" bestFit="1" customWidth="1"/>
    <col min="87" max="87" width="39.28515625" bestFit="1" customWidth="1"/>
    <col min="88" max="88" width="14.28515625" bestFit="1" customWidth="1"/>
    <col min="89" max="89" width="21.85546875" bestFit="1" customWidth="1"/>
    <col min="90" max="90" width="13.85546875" bestFit="1" customWidth="1"/>
    <col min="91" max="91" width="24.28515625" bestFit="1" customWidth="1"/>
    <col min="92" max="92" width="19.85546875" bestFit="1" customWidth="1"/>
    <col min="93" max="93" width="31.42578125" bestFit="1" customWidth="1"/>
    <col min="94" max="94" width="31" bestFit="1" customWidth="1"/>
  </cols>
  <sheetData>
    <row r="1" spans="1:108" ht="15.75" thickBot="1" x14ac:dyDescent="0.3"/>
    <row r="2" spans="1:108" ht="21.75" thickBot="1" x14ac:dyDescent="0.3">
      <c r="A2" s="1"/>
      <c r="B2" s="61" t="s">
        <v>0</v>
      </c>
      <c r="C2" s="62"/>
      <c r="D2" s="2">
        <v>1010</v>
      </c>
      <c r="E2" s="2">
        <v>1065</v>
      </c>
      <c r="F2" s="2">
        <v>1110</v>
      </c>
      <c r="G2" s="2">
        <v>1120</v>
      </c>
      <c r="H2" s="2">
        <v>1140</v>
      </c>
      <c r="I2" s="2">
        <v>1150</v>
      </c>
      <c r="J2" s="2">
        <v>1155</v>
      </c>
      <c r="K2" s="2">
        <v>1160</v>
      </c>
      <c r="L2" s="2">
        <v>1170</v>
      </c>
      <c r="M2" s="2">
        <v>1200</v>
      </c>
      <c r="N2" s="2">
        <v>1210</v>
      </c>
      <c r="O2" s="2">
        <v>1230</v>
      </c>
      <c r="P2" s="2">
        <v>1235</v>
      </c>
      <c r="Q2" s="2">
        <v>1250</v>
      </c>
      <c r="R2" s="2">
        <v>1256</v>
      </c>
      <c r="S2" s="2">
        <v>1260</v>
      </c>
      <c r="T2" s="2">
        <v>1290</v>
      </c>
      <c r="U2" s="2">
        <v>1295</v>
      </c>
      <c r="V2" s="2">
        <v>1300</v>
      </c>
      <c r="W2" s="2">
        <v>1310</v>
      </c>
      <c r="X2" s="2">
        <v>1320</v>
      </c>
      <c r="Y2" s="2">
        <v>2010</v>
      </c>
      <c r="Z2" s="2">
        <v>2228</v>
      </c>
      <c r="AA2" s="2">
        <v>2250</v>
      </c>
      <c r="AB2" s="2">
        <v>2290</v>
      </c>
      <c r="AC2" s="2">
        <v>2350</v>
      </c>
      <c r="AD2" s="2">
        <v>2351</v>
      </c>
      <c r="AE2" s="2">
        <v>2360</v>
      </c>
      <c r="AF2" s="2">
        <v>2420</v>
      </c>
      <c r="AG2" s="2">
        <v>2455</v>
      </c>
      <c r="AH2" s="2">
        <v>2600</v>
      </c>
      <c r="AI2" s="2">
        <v>2610</v>
      </c>
      <c r="AJ2" s="2">
        <v>2630</v>
      </c>
      <c r="AK2" s="2">
        <v>3060</v>
      </c>
      <c r="AL2" s="2">
        <v>3070</v>
      </c>
      <c r="AM2" s="2">
        <v>3100</v>
      </c>
      <c r="AN2" s="2">
        <v>3120</v>
      </c>
      <c r="AO2" s="2">
        <v>3140</v>
      </c>
      <c r="AP2" s="2">
        <v>3150</v>
      </c>
      <c r="AQ2" s="2">
        <v>3200</v>
      </c>
      <c r="AR2" s="2">
        <v>3210</v>
      </c>
      <c r="AS2" s="2">
        <v>3220</v>
      </c>
      <c r="AT2" s="2">
        <v>3230</v>
      </c>
      <c r="AU2" s="2">
        <v>3240</v>
      </c>
      <c r="AV2" s="2">
        <v>3250</v>
      </c>
      <c r="AW2" s="2">
        <v>3280</v>
      </c>
      <c r="AX2" s="2">
        <v>3315</v>
      </c>
      <c r="AY2" s="2">
        <v>3320</v>
      </c>
      <c r="AZ2" s="2">
        <v>3330</v>
      </c>
      <c r="BA2" s="2">
        <v>3380</v>
      </c>
      <c r="BB2" s="2">
        <v>3390</v>
      </c>
      <c r="BC2" s="2">
        <v>3410</v>
      </c>
      <c r="BD2" s="2">
        <v>3413</v>
      </c>
      <c r="BE2" s="2">
        <v>3421</v>
      </c>
      <c r="BF2" s="2">
        <v>3431</v>
      </c>
      <c r="BG2" s="2">
        <v>3440</v>
      </c>
      <c r="BH2" s="2">
        <v>4010</v>
      </c>
      <c r="BI2" s="2">
        <v>4015</v>
      </c>
      <c r="BJ2" s="2">
        <v>4040</v>
      </c>
      <c r="BK2" s="2">
        <v>4070</v>
      </c>
      <c r="BL2" s="2">
        <v>4080</v>
      </c>
      <c r="BM2" s="2">
        <v>4090</v>
      </c>
      <c r="BN2" s="2">
        <v>4140</v>
      </c>
      <c r="BO2" s="2">
        <v>4150</v>
      </c>
      <c r="BP2" s="2">
        <v>4160</v>
      </c>
      <c r="BQ2" s="2">
        <v>4190</v>
      </c>
      <c r="BR2" s="2">
        <v>4200</v>
      </c>
      <c r="BS2" s="2">
        <v>4220</v>
      </c>
      <c r="BT2" s="2">
        <v>4230</v>
      </c>
      <c r="BU2" s="2">
        <v>4240</v>
      </c>
      <c r="BV2" s="2">
        <v>4260</v>
      </c>
      <c r="BW2" s="2">
        <v>4270</v>
      </c>
      <c r="BX2" s="2">
        <v>4280</v>
      </c>
      <c r="BY2" s="2">
        <v>4290</v>
      </c>
      <c r="BZ2" s="2">
        <v>4300</v>
      </c>
      <c r="CA2" s="2">
        <v>4310</v>
      </c>
      <c r="CB2" s="2">
        <v>4320</v>
      </c>
      <c r="CC2" s="2">
        <v>4340</v>
      </c>
      <c r="CD2" s="2">
        <v>4350</v>
      </c>
      <c r="CE2" s="2">
        <v>4360</v>
      </c>
      <c r="CF2" s="2">
        <v>7000</v>
      </c>
      <c r="CG2" s="2">
        <v>7015</v>
      </c>
      <c r="CH2" s="2">
        <v>7030</v>
      </c>
      <c r="CI2" s="2">
        <v>7050</v>
      </c>
      <c r="CJ2" s="2">
        <v>7055</v>
      </c>
      <c r="CK2" s="2">
        <v>7064</v>
      </c>
      <c r="CL2" s="2">
        <v>7070</v>
      </c>
      <c r="CM2" s="2">
        <v>7090</v>
      </c>
      <c r="CN2" s="2">
        <v>7110</v>
      </c>
      <c r="CO2" s="2">
        <v>9920</v>
      </c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30.75" thickBot="1" x14ac:dyDescent="0.3">
      <c r="A3" s="1"/>
      <c r="B3" s="63" t="s">
        <v>1</v>
      </c>
      <c r="C3" s="64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  <c r="AM3" s="3" t="s">
        <v>37</v>
      </c>
      <c r="AN3" s="3" t="s">
        <v>38</v>
      </c>
      <c r="AO3" s="3" t="s">
        <v>39</v>
      </c>
      <c r="AP3" s="3" t="s">
        <v>40</v>
      </c>
      <c r="AQ3" s="3" t="s">
        <v>41</v>
      </c>
      <c r="AR3" s="3" t="s">
        <v>42</v>
      </c>
      <c r="AS3" s="3" t="s">
        <v>43</v>
      </c>
      <c r="AT3" s="3" t="s">
        <v>44</v>
      </c>
      <c r="AU3" s="3" t="s">
        <v>45</v>
      </c>
      <c r="AV3" s="3" t="s">
        <v>46</v>
      </c>
      <c r="AW3" s="3" t="s">
        <v>47</v>
      </c>
      <c r="AX3" s="3" t="s">
        <v>48</v>
      </c>
      <c r="AY3" s="3" t="s">
        <v>49</v>
      </c>
      <c r="AZ3" s="3" t="s">
        <v>50</v>
      </c>
      <c r="BA3" s="3" t="s">
        <v>51</v>
      </c>
      <c r="BB3" s="3" t="s">
        <v>52</v>
      </c>
      <c r="BC3" s="3" t="s">
        <v>53</v>
      </c>
      <c r="BD3" s="3" t="s">
        <v>54</v>
      </c>
      <c r="BE3" s="3" t="s">
        <v>55</v>
      </c>
      <c r="BF3" s="3" t="s">
        <v>56</v>
      </c>
      <c r="BG3" s="3" t="s">
        <v>57</v>
      </c>
      <c r="BH3" s="3" t="s">
        <v>58</v>
      </c>
      <c r="BI3" s="3" t="s">
        <v>59</v>
      </c>
      <c r="BJ3" s="3" t="s">
        <v>60</v>
      </c>
      <c r="BK3" s="3" t="s">
        <v>61</v>
      </c>
      <c r="BL3" s="3" t="s">
        <v>62</v>
      </c>
      <c r="BM3" s="3" t="s">
        <v>63</v>
      </c>
      <c r="BN3" s="3" t="s">
        <v>64</v>
      </c>
      <c r="BO3" s="3" t="s">
        <v>65</v>
      </c>
      <c r="BP3" s="3" t="s">
        <v>66</v>
      </c>
      <c r="BQ3" s="3" t="s">
        <v>67</v>
      </c>
      <c r="BR3" s="3" t="s">
        <v>68</v>
      </c>
      <c r="BS3" s="3" t="s">
        <v>69</v>
      </c>
      <c r="BT3" s="3" t="s">
        <v>70</v>
      </c>
      <c r="BU3" s="3" t="s">
        <v>71</v>
      </c>
      <c r="BV3" s="3" t="s">
        <v>72</v>
      </c>
      <c r="BW3" s="3" t="s">
        <v>73</v>
      </c>
      <c r="BX3" s="3" t="s">
        <v>74</v>
      </c>
      <c r="BY3" s="3" t="s">
        <v>75</v>
      </c>
      <c r="BZ3" s="3" t="s">
        <v>76</v>
      </c>
      <c r="CA3" s="3" t="s">
        <v>77</v>
      </c>
      <c r="CB3" s="3" t="s">
        <v>78</v>
      </c>
      <c r="CC3" s="3" t="s">
        <v>79</v>
      </c>
      <c r="CD3" s="3" t="s">
        <v>80</v>
      </c>
      <c r="CE3" s="3" t="s">
        <v>81</v>
      </c>
      <c r="CF3" s="3" t="s">
        <v>82</v>
      </c>
      <c r="CG3" s="3" t="s">
        <v>83</v>
      </c>
      <c r="CH3" s="3" t="s">
        <v>84</v>
      </c>
      <c r="CI3" s="3" t="s">
        <v>85</v>
      </c>
      <c r="CJ3" s="3" t="s">
        <v>86</v>
      </c>
      <c r="CK3" s="3" t="s">
        <v>87</v>
      </c>
      <c r="CL3" s="3" t="s">
        <v>88</v>
      </c>
      <c r="CM3" s="3" t="s">
        <v>89</v>
      </c>
      <c r="CN3" s="3" t="s">
        <v>90</v>
      </c>
      <c r="CO3" s="3" t="s">
        <v>91</v>
      </c>
      <c r="CP3" s="42" t="s">
        <v>126</v>
      </c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ht="21.75" thickBot="1" x14ac:dyDescent="0.3">
      <c r="A4" s="47">
        <v>2014</v>
      </c>
      <c r="B4" s="54" t="s">
        <v>127</v>
      </c>
      <c r="C4" s="55"/>
      <c r="D4" s="35">
        <f>D6+D17</f>
        <v>839524.34</v>
      </c>
      <c r="E4" s="35">
        <f t="shared" ref="E4:BP4" si="0">E6+E17</f>
        <v>294483.3</v>
      </c>
      <c r="F4" s="35">
        <f t="shared" si="0"/>
        <v>122095.67000000001</v>
      </c>
      <c r="G4" s="35">
        <f t="shared" si="0"/>
        <v>9917.06</v>
      </c>
      <c r="H4" s="35">
        <f t="shared" si="0"/>
        <v>1527500.22</v>
      </c>
      <c r="I4" s="35">
        <f t="shared" si="0"/>
        <v>29106.019999999997</v>
      </c>
      <c r="J4" s="35">
        <f t="shared" si="0"/>
        <v>330051.96999999997</v>
      </c>
      <c r="K4" s="35">
        <f t="shared" si="0"/>
        <v>42520.44</v>
      </c>
      <c r="L4" s="35">
        <f t="shared" si="0"/>
        <v>121338.75</v>
      </c>
      <c r="M4" s="35">
        <f t="shared" si="0"/>
        <v>50023.59</v>
      </c>
      <c r="N4" s="35">
        <f t="shared" si="0"/>
        <v>224656.75</v>
      </c>
      <c r="O4" s="35">
        <f t="shared" si="0"/>
        <v>38562.870000000003</v>
      </c>
      <c r="P4" s="35">
        <f t="shared" si="0"/>
        <v>12907.75</v>
      </c>
      <c r="Q4" s="35">
        <f t="shared" si="0"/>
        <v>57092.94</v>
      </c>
      <c r="R4" s="35">
        <f t="shared" si="0"/>
        <v>123769.64</v>
      </c>
      <c r="S4" s="35">
        <f t="shared" si="0"/>
        <v>41522.42</v>
      </c>
      <c r="T4" s="35">
        <f t="shared" si="0"/>
        <v>274005.71999999997</v>
      </c>
      <c r="U4" s="35">
        <f t="shared" si="0"/>
        <v>94005.06</v>
      </c>
      <c r="V4" s="35">
        <f t="shared" si="0"/>
        <v>92363.56</v>
      </c>
      <c r="W4" s="35">
        <f t="shared" si="0"/>
        <v>42678.32</v>
      </c>
      <c r="X4" s="35">
        <f t="shared" si="0"/>
        <v>42659.520000000004</v>
      </c>
      <c r="Y4" s="35">
        <f t="shared" si="0"/>
        <v>64589</v>
      </c>
      <c r="Z4" s="35">
        <f t="shared" si="0"/>
        <v>364266.63</v>
      </c>
      <c r="AA4" s="35">
        <f t="shared" si="0"/>
        <v>77720.569999999992</v>
      </c>
      <c r="AB4" s="35">
        <f t="shared" si="0"/>
        <v>234840.45</v>
      </c>
      <c r="AC4" s="35">
        <f t="shared" si="0"/>
        <v>270032.71999999997</v>
      </c>
      <c r="AD4" s="35">
        <f t="shared" si="0"/>
        <v>13376.39</v>
      </c>
      <c r="AE4" s="35">
        <f t="shared" si="0"/>
        <v>18335.800000000003</v>
      </c>
      <c r="AF4" s="35">
        <f t="shared" si="0"/>
        <v>364180.79</v>
      </c>
      <c r="AG4" s="35">
        <f t="shared" si="0"/>
        <v>108533.38</v>
      </c>
      <c r="AH4" s="35">
        <f t="shared" si="0"/>
        <v>302078.25</v>
      </c>
      <c r="AI4" s="35">
        <f t="shared" si="0"/>
        <v>95293.91</v>
      </c>
      <c r="AJ4" s="35">
        <f t="shared" si="0"/>
        <v>141173.88999999998</v>
      </c>
      <c r="AK4" s="35">
        <f t="shared" si="0"/>
        <v>62438.02</v>
      </c>
      <c r="AL4" s="35">
        <f t="shared" si="0"/>
        <v>126674.92</v>
      </c>
      <c r="AM4" s="35">
        <f t="shared" si="0"/>
        <v>216415.28999999998</v>
      </c>
      <c r="AN4" s="35">
        <f t="shared" si="0"/>
        <v>22903.09</v>
      </c>
      <c r="AO4" s="35">
        <f t="shared" si="0"/>
        <v>96370.98</v>
      </c>
      <c r="AP4" s="35">
        <f t="shared" si="0"/>
        <v>10803.26</v>
      </c>
      <c r="AQ4" s="35">
        <f t="shared" si="0"/>
        <v>109612.52</v>
      </c>
      <c r="AR4" s="35">
        <f t="shared" si="0"/>
        <v>29156.780000000002</v>
      </c>
      <c r="AS4" s="35">
        <f t="shared" si="0"/>
        <v>23267.439999999999</v>
      </c>
      <c r="AT4" s="35">
        <f t="shared" si="0"/>
        <v>138956.34</v>
      </c>
      <c r="AU4" s="35">
        <f t="shared" si="0"/>
        <v>21462.27</v>
      </c>
      <c r="AV4" s="35">
        <f t="shared" si="0"/>
        <v>24581.18</v>
      </c>
      <c r="AW4" s="35">
        <f t="shared" si="0"/>
        <v>208074.98</v>
      </c>
      <c r="AX4" s="35">
        <f t="shared" si="0"/>
        <v>282559.61</v>
      </c>
      <c r="AY4" s="35">
        <f t="shared" si="0"/>
        <v>204076.03999999998</v>
      </c>
      <c r="AZ4" s="35">
        <f t="shared" si="0"/>
        <v>803669.37</v>
      </c>
      <c r="BA4" s="35">
        <f t="shared" si="0"/>
        <v>105650.33</v>
      </c>
      <c r="BB4" s="35">
        <f t="shared" si="0"/>
        <v>102323.13</v>
      </c>
      <c r="BC4" s="35">
        <f t="shared" si="0"/>
        <v>62639.23</v>
      </c>
      <c r="BD4" s="35">
        <f t="shared" si="0"/>
        <v>0</v>
      </c>
      <c r="BE4" s="35">
        <f t="shared" si="0"/>
        <v>126267.61000000002</v>
      </c>
      <c r="BF4" s="35">
        <f t="shared" si="0"/>
        <v>39978.370000000003</v>
      </c>
      <c r="BG4" s="35">
        <f t="shared" si="0"/>
        <v>37330.71</v>
      </c>
      <c r="BH4" s="35">
        <f t="shared" si="0"/>
        <v>49715.34</v>
      </c>
      <c r="BI4" s="35">
        <f t="shared" si="0"/>
        <v>75703.450000000012</v>
      </c>
      <c r="BJ4" s="35">
        <f t="shared" si="0"/>
        <v>152798.5</v>
      </c>
      <c r="BK4" s="35">
        <f t="shared" si="0"/>
        <v>97955.08</v>
      </c>
      <c r="BL4" s="35">
        <f t="shared" si="0"/>
        <v>19789.739999999998</v>
      </c>
      <c r="BM4" s="35">
        <f t="shared" si="0"/>
        <v>118271.63999999998</v>
      </c>
      <c r="BN4" s="35">
        <f t="shared" si="0"/>
        <v>332161.05</v>
      </c>
      <c r="BO4" s="35">
        <f t="shared" si="0"/>
        <v>2450239.9699999997</v>
      </c>
      <c r="BP4" s="35">
        <f t="shared" si="0"/>
        <v>279698.80000000005</v>
      </c>
      <c r="BQ4" s="35">
        <f t="shared" ref="BQ4:CO4" si="1">BQ6+BQ17</f>
        <v>83488.149999999994</v>
      </c>
      <c r="BR4" s="35">
        <f t="shared" si="1"/>
        <v>227252.49</v>
      </c>
      <c r="BS4" s="35">
        <f t="shared" si="1"/>
        <v>170825.15000000002</v>
      </c>
      <c r="BT4" s="35">
        <f t="shared" si="1"/>
        <v>13781.419999999998</v>
      </c>
      <c r="BU4" s="35">
        <f t="shared" si="1"/>
        <v>58553.87</v>
      </c>
      <c r="BV4" s="35">
        <f t="shared" si="1"/>
        <v>78242.37</v>
      </c>
      <c r="BW4" s="35">
        <f t="shared" si="1"/>
        <v>107639</v>
      </c>
      <c r="BX4" s="35">
        <f t="shared" si="1"/>
        <v>272506.41000000003</v>
      </c>
      <c r="BY4" s="35">
        <f t="shared" si="1"/>
        <v>58048.32</v>
      </c>
      <c r="BZ4" s="35">
        <f t="shared" si="1"/>
        <v>55863.619999999995</v>
      </c>
      <c r="CA4" s="35">
        <f t="shared" si="1"/>
        <v>72908.09</v>
      </c>
      <c r="CB4" s="35">
        <f t="shared" si="1"/>
        <v>46241.340000000004</v>
      </c>
      <c r="CC4" s="35">
        <f t="shared" si="1"/>
        <v>33684.76</v>
      </c>
      <c r="CD4" s="35">
        <f t="shared" si="1"/>
        <v>10152.040000000001</v>
      </c>
      <c r="CE4" s="35">
        <f t="shared" si="1"/>
        <v>72348.790000000008</v>
      </c>
      <c r="CF4" s="35">
        <f t="shared" si="1"/>
        <v>168996.75999999998</v>
      </c>
      <c r="CG4" s="35">
        <f t="shared" si="1"/>
        <v>286321.51</v>
      </c>
      <c r="CH4" s="35">
        <f t="shared" si="1"/>
        <v>419962.79</v>
      </c>
      <c r="CI4" s="35">
        <f t="shared" si="1"/>
        <v>103929.47</v>
      </c>
      <c r="CJ4" s="35">
        <f t="shared" si="1"/>
        <v>106102.45</v>
      </c>
      <c r="CK4" s="35">
        <f t="shared" si="1"/>
        <v>282257.05</v>
      </c>
      <c r="CL4" s="35">
        <f t="shared" si="1"/>
        <v>27748.43</v>
      </c>
      <c r="CM4" s="35">
        <f t="shared" si="1"/>
        <v>127563.15000000001</v>
      </c>
      <c r="CN4" s="35">
        <f t="shared" si="1"/>
        <v>52848.130000000005</v>
      </c>
      <c r="CO4" s="35">
        <f t="shared" si="1"/>
        <v>8635.84</v>
      </c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 s="9" customFormat="1" ht="21.75" thickBot="1" x14ac:dyDescent="0.3">
      <c r="A5" s="48"/>
      <c r="B5" s="54" t="s">
        <v>110</v>
      </c>
      <c r="C5" s="5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16" customFormat="1" x14ac:dyDescent="0.25">
      <c r="A6" s="48"/>
      <c r="B6" s="13">
        <v>4000</v>
      </c>
      <c r="C6" s="14" t="s">
        <v>92</v>
      </c>
      <c r="D6" s="17">
        <v>0</v>
      </c>
      <c r="E6" s="17">
        <v>83344.52</v>
      </c>
      <c r="F6" s="17">
        <v>68201.94</v>
      </c>
      <c r="G6" s="17">
        <v>6650.9</v>
      </c>
      <c r="H6" s="17">
        <v>827887.62</v>
      </c>
      <c r="I6" s="17">
        <v>21124.28</v>
      </c>
      <c r="J6" s="17">
        <v>101419.22</v>
      </c>
      <c r="K6" s="17">
        <v>29038.03</v>
      </c>
      <c r="L6" s="17">
        <v>46082.38</v>
      </c>
      <c r="M6" s="17">
        <v>36366.14</v>
      </c>
      <c r="N6" s="17">
        <v>75007.350000000006</v>
      </c>
      <c r="O6" s="17">
        <v>38562.870000000003</v>
      </c>
      <c r="P6" s="17">
        <v>5506.1</v>
      </c>
      <c r="Q6" s="17">
        <v>14551.45</v>
      </c>
      <c r="R6" s="17">
        <v>68092.95</v>
      </c>
      <c r="S6" s="17">
        <v>35796.720000000001</v>
      </c>
      <c r="T6" s="17">
        <v>274005.71999999997</v>
      </c>
      <c r="U6" s="17">
        <v>77123.62</v>
      </c>
      <c r="V6" s="17">
        <v>54251</v>
      </c>
      <c r="W6" s="17">
        <v>31095.68</v>
      </c>
      <c r="X6" s="17">
        <v>34005.58</v>
      </c>
      <c r="Y6" s="17">
        <v>20293</v>
      </c>
      <c r="Z6" s="17">
        <v>278652.34999999998</v>
      </c>
      <c r="AA6" s="17">
        <v>49369.34</v>
      </c>
      <c r="AB6" s="17">
        <v>211520.28</v>
      </c>
      <c r="AC6" s="17">
        <v>270032.71999999997</v>
      </c>
      <c r="AD6" s="17">
        <v>12561.57</v>
      </c>
      <c r="AE6" s="17">
        <v>11789.2</v>
      </c>
      <c r="AF6" s="17">
        <v>334300.12</v>
      </c>
      <c r="AG6" s="17">
        <v>28793.85</v>
      </c>
      <c r="AH6" s="17">
        <v>60789.62</v>
      </c>
      <c r="AI6" s="17">
        <v>41789.03</v>
      </c>
      <c r="AJ6" s="17">
        <v>-72862.350000000006</v>
      </c>
      <c r="AK6" s="17">
        <v>51411.34</v>
      </c>
      <c r="AL6" s="17">
        <v>64194.07</v>
      </c>
      <c r="AM6" s="17">
        <v>67097.17</v>
      </c>
      <c r="AN6" s="17">
        <v>19937.2</v>
      </c>
      <c r="AO6" s="17">
        <v>24080.5</v>
      </c>
      <c r="AP6" s="17">
        <v>4509.2700000000004</v>
      </c>
      <c r="AQ6" s="17">
        <v>57290.86</v>
      </c>
      <c r="AR6" s="17">
        <v>21802.22</v>
      </c>
      <c r="AS6" s="17">
        <v>16430.82</v>
      </c>
      <c r="AT6" s="17">
        <v>18245.04</v>
      </c>
      <c r="AU6" s="17">
        <v>13413.5</v>
      </c>
      <c r="AV6" s="17">
        <v>21748.16</v>
      </c>
      <c r="AW6" s="17">
        <v>69915.94</v>
      </c>
      <c r="AX6" s="17">
        <v>40047.21</v>
      </c>
      <c r="AY6" s="17">
        <v>138575.96</v>
      </c>
      <c r="AZ6" s="17">
        <v>751125.75</v>
      </c>
      <c r="BA6" s="17">
        <v>50607.82</v>
      </c>
      <c r="BB6" s="17">
        <v>102323.13</v>
      </c>
      <c r="BC6" s="17">
        <v>62639.23</v>
      </c>
      <c r="BD6" s="17">
        <v>0</v>
      </c>
      <c r="BE6" s="17">
        <v>73660.240000000005</v>
      </c>
      <c r="BF6" s="17">
        <v>17566.88</v>
      </c>
      <c r="BG6" s="17">
        <v>35891.85</v>
      </c>
      <c r="BH6" s="17">
        <v>49715.34</v>
      </c>
      <c r="BI6" s="17">
        <v>75703.710000000006</v>
      </c>
      <c r="BJ6" s="17">
        <v>152798.5</v>
      </c>
      <c r="BK6" s="17">
        <v>64621.19</v>
      </c>
      <c r="BL6" s="17">
        <v>11735.67</v>
      </c>
      <c r="BM6" s="17">
        <v>66040.539999999994</v>
      </c>
      <c r="BN6" s="17">
        <v>150134.47</v>
      </c>
      <c r="BO6" s="17">
        <v>2420542.46</v>
      </c>
      <c r="BP6" s="17">
        <v>145500.29</v>
      </c>
      <c r="BQ6" s="17">
        <v>50727</v>
      </c>
      <c r="BR6" s="17">
        <v>52696.959999999999</v>
      </c>
      <c r="BS6" s="17">
        <v>83297.320000000007</v>
      </c>
      <c r="BT6" s="17">
        <v>10408.379999999999</v>
      </c>
      <c r="BU6" s="17">
        <v>58553.87</v>
      </c>
      <c r="BV6" s="17">
        <v>20545.82</v>
      </c>
      <c r="BW6" s="17">
        <v>102125.62</v>
      </c>
      <c r="BX6" s="17">
        <v>178929.07</v>
      </c>
      <c r="BY6" s="17">
        <v>48106.2</v>
      </c>
      <c r="BZ6" s="17">
        <v>26691.41</v>
      </c>
      <c r="CA6" s="17">
        <v>59585.83</v>
      </c>
      <c r="CB6" s="17">
        <v>43782.16</v>
      </c>
      <c r="CC6" s="17">
        <v>3441.18</v>
      </c>
      <c r="CD6" s="17">
        <v>10152.040000000001</v>
      </c>
      <c r="CE6" s="17">
        <v>27078.03</v>
      </c>
      <c r="CF6" s="17">
        <v>221661.52</v>
      </c>
      <c r="CG6" s="17">
        <v>73417.11</v>
      </c>
      <c r="CH6" s="17">
        <v>177369.99</v>
      </c>
      <c r="CI6" s="17">
        <v>45772.25</v>
      </c>
      <c r="CJ6" s="17">
        <v>94646.06</v>
      </c>
      <c r="CK6" s="17">
        <v>184555.63</v>
      </c>
      <c r="CL6" s="17">
        <v>18332.88</v>
      </c>
      <c r="CM6" s="17">
        <v>91463.74</v>
      </c>
      <c r="CN6" s="17">
        <v>20467.79</v>
      </c>
      <c r="CO6" s="17">
        <v>8441.25</v>
      </c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</row>
    <row r="7" spans="1:108" x14ac:dyDescent="0.25">
      <c r="A7" s="48"/>
      <c r="B7" s="11">
        <v>400000</v>
      </c>
      <c r="C7" s="4" t="s">
        <v>93</v>
      </c>
      <c r="D7" s="18">
        <v>0</v>
      </c>
      <c r="E7" s="18">
        <v>83344.52</v>
      </c>
      <c r="F7" s="18">
        <v>61911.34</v>
      </c>
      <c r="G7" s="18">
        <v>1456.34</v>
      </c>
      <c r="H7" s="18">
        <v>574339.23</v>
      </c>
      <c r="I7" s="18">
        <v>21124.28</v>
      </c>
      <c r="J7" s="18">
        <v>101419.22</v>
      </c>
      <c r="K7" s="18">
        <v>29038.03</v>
      </c>
      <c r="L7" s="18">
        <v>2566.8200000000002</v>
      </c>
      <c r="M7" s="18">
        <v>16080.36</v>
      </c>
      <c r="N7" s="18">
        <v>87948.3</v>
      </c>
      <c r="O7" s="18">
        <v>20871.46</v>
      </c>
      <c r="P7" s="18">
        <v>5735.43</v>
      </c>
      <c r="Q7" s="18">
        <v>14551.45</v>
      </c>
      <c r="R7" s="18">
        <v>58343.46</v>
      </c>
      <c r="S7" s="18">
        <v>35796.720000000001</v>
      </c>
      <c r="T7" s="18">
        <v>275075.92</v>
      </c>
      <c r="U7" s="18">
        <v>191138.2</v>
      </c>
      <c r="V7" s="18">
        <v>56069.61</v>
      </c>
      <c r="W7" s="18">
        <v>28573.78</v>
      </c>
      <c r="X7" s="18">
        <v>9800.27</v>
      </c>
      <c r="Y7" s="18">
        <v>20293</v>
      </c>
      <c r="Z7" s="18">
        <v>278242.34999999998</v>
      </c>
      <c r="AA7" s="18">
        <v>46390.39</v>
      </c>
      <c r="AB7" s="18">
        <v>191755.47</v>
      </c>
      <c r="AC7" s="18">
        <v>-128012.29</v>
      </c>
      <c r="AD7" s="18">
        <v>7597.37</v>
      </c>
      <c r="AE7" s="18">
        <v>0</v>
      </c>
      <c r="AF7" s="18">
        <v>63321.43</v>
      </c>
      <c r="AG7" s="18">
        <v>23501.11</v>
      </c>
      <c r="AH7" s="18">
        <v>57846.13</v>
      </c>
      <c r="AI7" s="18">
        <v>40619.47</v>
      </c>
      <c r="AJ7" s="18">
        <v>93245.42</v>
      </c>
      <c r="AK7" s="18">
        <v>37030.07</v>
      </c>
      <c r="AL7" s="18">
        <v>53645.21</v>
      </c>
      <c r="AM7" s="18">
        <v>67097.17</v>
      </c>
      <c r="AN7" s="18">
        <v>19594.849999999999</v>
      </c>
      <c r="AO7" s="18">
        <v>24080.5</v>
      </c>
      <c r="AP7" s="18">
        <v>4509.2700000000004</v>
      </c>
      <c r="AQ7" s="18">
        <v>0</v>
      </c>
      <c r="AR7" s="18">
        <v>21802.22</v>
      </c>
      <c r="AS7" s="18">
        <v>11441.57</v>
      </c>
      <c r="AT7" s="18">
        <v>11376.1</v>
      </c>
      <c r="AU7" s="18">
        <v>12888.42</v>
      </c>
      <c r="AV7" s="18">
        <v>19510.189999999999</v>
      </c>
      <c r="AW7" s="18">
        <v>67886.759999999995</v>
      </c>
      <c r="AX7" s="18">
        <v>34995.17</v>
      </c>
      <c r="AY7" s="18">
        <v>147975.97</v>
      </c>
      <c r="AZ7" s="18">
        <v>375457.25</v>
      </c>
      <c r="BA7" s="18">
        <v>77747.679999999993</v>
      </c>
      <c r="BB7" s="18">
        <v>102323.13</v>
      </c>
      <c r="BC7" s="18">
        <v>26583.52</v>
      </c>
      <c r="BD7" s="18">
        <v>0</v>
      </c>
      <c r="BE7" s="18">
        <v>20160.84</v>
      </c>
      <c r="BF7" s="18">
        <v>17566.88</v>
      </c>
      <c r="BG7" s="18">
        <v>3052.68</v>
      </c>
      <c r="BH7" s="18">
        <v>42834.76</v>
      </c>
      <c r="BI7" s="18">
        <v>151554.09</v>
      </c>
      <c r="BJ7" s="18">
        <v>80452.28</v>
      </c>
      <c r="BK7" s="18">
        <v>55076.83</v>
      </c>
      <c r="BL7" s="18">
        <v>11378.24</v>
      </c>
      <c r="BM7" s="18">
        <v>73338.080000000002</v>
      </c>
      <c r="BN7" s="18">
        <v>145459.68</v>
      </c>
      <c r="BO7" s="18">
        <v>1779351.22</v>
      </c>
      <c r="BP7" s="18">
        <v>145500.29</v>
      </c>
      <c r="BQ7" s="18">
        <v>14699.88</v>
      </c>
      <c r="BR7" s="18">
        <v>39556.18</v>
      </c>
      <c r="BS7" s="18">
        <v>66601.94</v>
      </c>
      <c r="BT7" s="18">
        <v>9888.56</v>
      </c>
      <c r="BU7" s="18">
        <v>23326.54</v>
      </c>
      <c r="BV7" s="18">
        <v>17277.02</v>
      </c>
      <c r="BW7" s="18">
        <v>0</v>
      </c>
      <c r="BX7" s="18">
        <v>138072.73000000001</v>
      </c>
      <c r="BY7" s="18">
        <v>29015.15</v>
      </c>
      <c r="BZ7" s="18">
        <v>19261.98</v>
      </c>
      <c r="CA7" s="18">
        <v>59510.33</v>
      </c>
      <c r="CB7" s="18">
        <v>1967.51</v>
      </c>
      <c r="CC7" s="18">
        <v>8486.84</v>
      </c>
      <c r="CD7" s="18">
        <v>10074.879999999999</v>
      </c>
      <c r="CE7" s="18">
        <v>26893.62</v>
      </c>
      <c r="CF7" s="18">
        <v>145010.63</v>
      </c>
      <c r="CG7" s="18">
        <v>73417.11</v>
      </c>
      <c r="CH7" s="18">
        <v>177369.99</v>
      </c>
      <c r="CI7" s="18">
        <v>17696.57</v>
      </c>
      <c r="CJ7" s="18">
        <v>94646.06</v>
      </c>
      <c r="CK7" s="18">
        <v>89142.36</v>
      </c>
      <c r="CL7" s="18">
        <v>17692.259999999998</v>
      </c>
      <c r="CM7" s="18">
        <v>80604.61</v>
      </c>
      <c r="CN7" s="18">
        <v>19643.509999999998</v>
      </c>
      <c r="CO7" s="18">
        <v>7738.2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8" ht="30" x14ac:dyDescent="0.25">
      <c r="A8" s="48"/>
      <c r="B8" s="11">
        <v>400001</v>
      </c>
      <c r="C8" s="4" t="s">
        <v>94</v>
      </c>
      <c r="D8" s="18">
        <v>0</v>
      </c>
      <c r="E8" s="18">
        <v>0</v>
      </c>
      <c r="F8" s="18">
        <v>3795.2</v>
      </c>
      <c r="G8" s="18">
        <v>1433.2</v>
      </c>
      <c r="H8" s="18">
        <v>4907.87</v>
      </c>
      <c r="I8" s="18">
        <v>0</v>
      </c>
      <c r="J8" s="18">
        <v>0</v>
      </c>
      <c r="K8" s="18">
        <v>0</v>
      </c>
      <c r="L8" s="18">
        <v>538.76</v>
      </c>
      <c r="M8" s="18">
        <v>588.82000000000005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-1070.2</v>
      </c>
      <c r="U8" s="18">
        <v>0</v>
      </c>
      <c r="V8" s="18">
        <v>-235.53</v>
      </c>
      <c r="W8" s="18">
        <v>0</v>
      </c>
      <c r="X8" s="18">
        <v>25</v>
      </c>
      <c r="Y8" s="18">
        <v>0</v>
      </c>
      <c r="Z8" s="18">
        <v>0</v>
      </c>
      <c r="AA8" s="18">
        <v>0</v>
      </c>
      <c r="AB8" s="18">
        <v>201.95</v>
      </c>
      <c r="AC8" s="18">
        <v>113016.42</v>
      </c>
      <c r="AD8" s="18">
        <v>0</v>
      </c>
      <c r="AE8" s="18">
        <v>0</v>
      </c>
      <c r="AF8" s="18">
        <v>0</v>
      </c>
      <c r="AG8" s="18">
        <v>50</v>
      </c>
      <c r="AH8" s="18">
        <v>0</v>
      </c>
      <c r="AI8" s="18">
        <v>0</v>
      </c>
      <c r="AJ8" s="18">
        <v>452.97</v>
      </c>
      <c r="AK8" s="18">
        <v>5897.08</v>
      </c>
      <c r="AL8" s="18">
        <v>0</v>
      </c>
      <c r="AM8" s="18">
        <v>0</v>
      </c>
      <c r="AN8" s="18">
        <v>9.64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336.67</v>
      </c>
      <c r="AU8" s="18">
        <v>1.26</v>
      </c>
      <c r="AV8" s="18">
        <v>0</v>
      </c>
      <c r="AW8" s="18">
        <v>339.17</v>
      </c>
      <c r="AX8" s="18">
        <v>392.26</v>
      </c>
      <c r="AY8" s="18">
        <v>0</v>
      </c>
      <c r="AZ8" s="18">
        <v>13088.54</v>
      </c>
      <c r="BA8" s="18">
        <v>74.489999999999995</v>
      </c>
      <c r="BB8" s="18">
        <v>0</v>
      </c>
      <c r="BC8" s="18">
        <v>0</v>
      </c>
      <c r="BD8" s="18">
        <v>0</v>
      </c>
      <c r="BE8" s="18">
        <v>273</v>
      </c>
      <c r="BF8" s="18">
        <v>0</v>
      </c>
      <c r="BG8" s="18">
        <v>0</v>
      </c>
      <c r="BH8" s="18">
        <v>901.4</v>
      </c>
      <c r="BI8" s="18">
        <v>1511.74</v>
      </c>
      <c r="BJ8" s="18">
        <v>-1073.4100000000001</v>
      </c>
      <c r="BK8" s="18">
        <v>1473.31</v>
      </c>
      <c r="BL8" s="18">
        <v>375.9</v>
      </c>
      <c r="BM8" s="18">
        <v>0</v>
      </c>
      <c r="BN8" s="18">
        <v>0</v>
      </c>
      <c r="BO8" s="18">
        <v>0</v>
      </c>
      <c r="BP8" s="18">
        <v>0</v>
      </c>
      <c r="BQ8" s="18">
        <v>14614.27</v>
      </c>
      <c r="BR8" s="18">
        <v>1693.71</v>
      </c>
      <c r="BS8" s="18">
        <v>4388.95</v>
      </c>
      <c r="BT8" s="18">
        <v>45.32</v>
      </c>
      <c r="BU8" s="18">
        <v>628.1</v>
      </c>
      <c r="BV8" s="18">
        <v>146</v>
      </c>
      <c r="BW8" s="18">
        <v>0</v>
      </c>
      <c r="BX8" s="18">
        <v>0</v>
      </c>
      <c r="BY8" s="18">
        <v>519.34</v>
      </c>
      <c r="BZ8" s="18">
        <v>573.37</v>
      </c>
      <c r="CA8" s="18">
        <v>75.5</v>
      </c>
      <c r="CB8" s="18">
        <v>0</v>
      </c>
      <c r="CC8" s="18">
        <v>131.61000000000001</v>
      </c>
      <c r="CD8" s="18">
        <v>77.16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8">
        <v>0</v>
      </c>
      <c r="CL8" s="18">
        <v>126.51</v>
      </c>
      <c r="CM8" s="18">
        <v>72.25</v>
      </c>
      <c r="CN8" s="18">
        <v>0</v>
      </c>
      <c r="CO8" s="18">
        <v>0</v>
      </c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x14ac:dyDescent="0.25">
      <c r="A9" s="48"/>
      <c r="B9" s="11">
        <v>400002</v>
      </c>
      <c r="C9" s="4" t="s">
        <v>95</v>
      </c>
      <c r="D9" s="18">
        <v>0</v>
      </c>
      <c r="E9" s="18">
        <v>0</v>
      </c>
      <c r="F9" s="18">
        <v>1541.63</v>
      </c>
      <c r="G9" s="18">
        <v>0</v>
      </c>
      <c r="H9" s="18">
        <v>13558.06</v>
      </c>
      <c r="I9" s="18">
        <v>0</v>
      </c>
      <c r="J9" s="18">
        <v>0</v>
      </c>
      <c r="K9" s="18">
        <v>0</v>
      </c>
      <c r="L9" s="18">
        <v>2946.56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3519.5</v>
      </c>
      <c r="AC9" s="18">
        <v>23596.880000000001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4192.3500000000004</v>
      </c>
      <c r="AK9" s="18">
        <v>7746.87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1283.8800000000001</v>
      </c>
      <c r="AU9" s="18">
        <v>-2.99</v>
      </c>
      <c r="AV9" s="18">
        <v>0</v>
      </c>
      <c r="AW9" s="18">
        <v>0</v>
      </c>
      <c r="AX9" s="18">
        <v>4659.78</v>
      </c>
      <c r="AY9" s="18">
        <v>0</v>
      </c>
      <c r="AZ9" s="18">
        <v>14676.18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509.64</v>
      </c>
      <c r="BI9" s="18">
        <v>10527.9</v>
      </c>
      <c r="BJ9" s="18">
        <v>1209.9000000000001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614.27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3.76</v>
      </c>
      <c r="BZ9" s="18">
        <v>0</v>
      </c>
      <c r="CA9" s="18">
        <v>0</v>
      </c>
      <c r="CB9" s="18">
        <v>0</v>
      </c>
      <c r="CC9" s="18">
        <v>-52.68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513.82000000000005</v>
      </c>
      <c r="CM9" s="18">
        <v>2470.69</v>
      </c>
      <c r="CN9" s="18">
        <v>227.2</v>
      </c>
      <c r="CO9" s="18">
        <v>0</v>
      </c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x14ac:dyDescent="0.25">
      <c r="A10" s="48"/>
      <c r="B10" s="11">
        <v>400003</v>
      </c>
      <c r="C10" s="4" t="s">
        <v>96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16914.5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245339.87</v>
      </c>
      <c r="AD10" s="18">
        <v>0</v>
      </c>
      <c r="AE10" s="18">
        <v>11789.2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57290.86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1690.01</v>
      </c>
      <c r="AX10" s="18">
        <v>0</v>
      </c>
      <c r="AY10" s="18">
        <v>0</v>
      </c>
      <c r="AZ10" s="18">
        <v>0</v>
      </c>
      <c r="BA10" s="18">
        <v>544.59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44496.56</v>
      </c>
      <c r="BX10" s="18">
        <v>793.99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 x14ac:dyDescent="0.25">
      <c r="A11" s="48"/>
      <c r="B11" s="11">
        <v>4000030</v>
      </c>
      <c r="C11" s="4" t="s">
        <v>97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16914.5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9766.77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22523.03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544.59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17630.330000000002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0</v>
      </c>
      <c r="CN11" s="18">
        <v>0</v>
      </c>
      <c r="CO11" s="18">
        <v>0</v>
      </c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1:108" x14ac:dyDescent="0.25">
      <c r="A12" s="48"/>
      <c r="B12" s="11">
        <v>4000034</v>
      </c>
      <c r="C12" s="4" t="s">
        <v>98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245339.87</v>
      </c>
      <c r="AD12" s="18">
        <v>0</v>
      </c>
      <c r="AE12" s="18">
        <v>2022.43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34767.83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1690.01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26866.23</v>
      </c>
      <c r="BX12" s="18">
        <v>793.99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1:108" x14ac:dyDescent="0.25">
      <c r="A13" s="48"/>
      <c r="B13" s="11">
        <v>400004</v>
      </c>
      <c r="C13" s="4" t="s">
        <v>99</v>
      </c>
      <c r="D13" s="18">
        <v>0</v>
      </c>
      <c r="E13" s="18">
        <v>0</v>
      </c>
      <c r="F13" s="18">
        <v>2087.77</v>
      </c>
      <c r="G13" s="18">
        <v>1579.38</v>
      </c>
      <c r="H13" s="18">
        <v>87249.45</v>
      </c>
      <c r="I13" s="18">
        <v>0</v>
      </c>
      <c r="J13" s="18">
        <v>0</v>
      </c>
      <c r="K13" s="18">
        <v>0</v>
      </c>
      <c r="L13" s="18">
        <v>2823.17</v>
      </c>
      <c r="M13" s="18">
        <v>6576.5</v>
      </c>
      <c r="N13" s="18">
        <v>0</v>
      </c>
      <c r="O13" s="18">
        <v>776.91</v>
      </c>
      <c r="P13" s="18">
        <v>-229.33</v>
      </c>
      <c r="Q13" s="18">
        <v>0</v>
      </c>
      <c r="R13" s="18">
        <v>9749.49</v>
      </c>
      <c r="S13" s="18">
        <v>0</v>
      </c>
      <c r="T13" s="18">
        <v>0</v>
      </c>
      <c r="U13" s="18">
        <v>-118709.98</v>
      </c>
      <c r="V13" s="18">
        <v>-1583.08</v>
      </c>
      <c r="W13" s="18">
        <v>1800.42</v>
      </c>
      <c r="X13" s="18">
        <v>9456.01</v>
      </c>
      <c r="Y13" s="18">
        <v>0</v>
      </c>
      <c r="Z13" s="18">
        <v>0</v>
      </c>
      <c r="AA13" s="18">
        <v>2978.95</v>
      </c>
      <c r="AB13" s="18">
        <v>16043.36</v>
      </c>
      <c r="AC13" s="18">
        <v>17058.52</v>
      </c>
      <c r="AD13" s="18">
        <v>0</v>
      </c>
      <c r="AE13" s="18">
        <v>0</v>
      </c>
      <c r="AF13" s="18">
        <v>8222.77</v>
      </c>
      <c r="AG13" s="18">
        <v>5242.74</v>
      </c>
      <c r="AH13" s="18">
        <v>2943.49</v>
      </c>
      <c r="AI13" s="18">
        <v>1169.56</v>
      </c>
      <c r="AJ13" s="18">
        <v>-170753.09</v>
      </c>
      <c r="AK13" s="18">
        <v>0</v>
      </c>
      <c r="AL13" s="18">
        <v>5001.68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5246.9</v>
      </c>
      <c r="AU13" s="18">
        <v>526.80999999999995</v>
      </c>
      <c r="AV13" s="18">
        <v>2237.9699999999998</v>
      </c>
      <c r="AW13" s="18">
        <v>0</v>
      </c>
      <c r="AX13" s="18">
        <v>0</v>
      </c>
      <c r="AY13" s="18">
        <v>-9400.01</v>
      </c>
      <c r="AZ13" s="18">
        <v>347903.78</v>
      </c>
      <c r="BA13" s="18">
        <v>-27053.05</v>
      </c>
      <c r="BB13" s="18">
        <v>0</v>
      </c>
      <c r="BC13" s="18">
        <v>31365.16</v>
      </c>
      <c r="BD13" s="18">
        <v>0</v>
      </c>
      <c r="BE13" s="18">
        <v>5885.93</v>
      </c>
      <c r="BF13" s="18">
        <v>0</v>
      </c>
      <c r="BG13" s="18">
        <v>31077.759999999998</v>
      </c>
      <c r="BH13" s="18">
        <v>5469.54</v>
      </c>
      <c r="BI13" s="18">
        <v>11942.38</v>
      </c>
      <c r="BJ13" s="18">
        <v>72209.73</v>
      </c>
      <c r="BK13" s="18">
        <v>8071.05</v>
      </c>
      <c r="BL13" s="18">
        <v>-18.47</v>
      </c>
      <c r="BM13" s="18">
        <v>-7297.54</v>
      </c>
      <c r="BN13" s="18">
        <v>4674.79</v>
      </c>
      <c r="BO13" s="18">
        <v>641191.24</v>
      </c>
      <c r="BP13" s="18">
        <v>0</v>
      </c>
      <c r="BQ13" s="18">
        <v>0</v>
      </c>
      <c r="BR13" s="18">
        <v>10695.78</v>
      </c>
      <c r="BS13" s="18">
        <v>12306.43</v>
      </c>
      <c r="BT13" s="18">
        <v>474.5</v>
      </c>
      <c r="BU13" s="18">
        <v>34599.230000000003</v>
      </c>
      <c r="BV13" s="18">
        <v>0</v>
      </c>
      <c r="BW13" s="18">
        <v>0</v>
      </c>
      <c r="BX13" s="18">
        <v>0</v>
      </c>
      <c r="BY13" s="18">
        <v>18567.95</v>
      </c>
      <c r="BZ13" s="18">
        <v>6856.06</v>
      </c>
      <c r="CA13" s="18">
        <v>0</v>
      </c>
      <c r="CB13" s="18">
        <v>1357.1</v>
      </c>
      <c r="CC13" s="18">
        <v>1956.89</v>
      </c>
      <c r="CD13" s="18">
        <v>0</v>
      </c>
      <c r="CE13" s="18">
        <v>184.41</v>
      </c>
      <c r="CF13" s="18">
        <v>76650.89</v>
      </c>
      <c r="CG13" s="18">
        <v>0</v>
      </c>
      <c r="CH13" s="18">
        <v>0</v>
      </c>
      <c r="CI13" s="18">
        <v>28075.68</v>
      </c>
      <c r="CJ13" s="18">
        <v>0</v>
      </c>
      <c r="CK13" s="18">
        <v>95413.27</v>
      </c>
      <c r="CL13" s="18">
        <v>0</v>
      </c>
      <c r="CM13" s="18">
        <v>8316.19</v>
      </c>
      <c r="CN13" s="18">
        <v>597.08000000000004</v>
      </c>
      <c r="CO13" s="18">
        <v>703.05</v>
      </c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</row>
    <row r="14" spans="1:108" x14ac:dyDescent="0.25">
      <c r="A14" s="48"/>
      <c r="B14" s="11">
        <v>400005</v>
      </c>
      <c r="C14" s="4" t="s">
        <v>100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5004.46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18">
        <v>0</v>
      </c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15.75" thickBot="1" x14ac:dyDescent="0.3">
      <c r="A15" s="48"/>
      <c r="B15" s="12">
        <v>400009</v>
      </c>
      <c r="C15" s="10" t="s">
        <v>101</v>
      </c>
      <c r="D15" s="19">
        <v>0</v>
      </c>
      <c r="E15" s="19">
        <v>0</v>
      </c>
      <c r="F15" s="19">
        <v>-1134</v>
      </c>
      <c r="G15" s="19">
        <v>2181.98</v>
      </c>
      <c r="H15" s="19">
        <v>147833.01</v>
      </c>
      <c r="I15" s="19">
        <v>0</v>
      </c>
      <c r="J15" s="19">
        <v>0</v>
      </c>
      <c r="K15" s="19">
        <v>0</v>
      </c>
      <c r="L15" s="19">
        <v>37207.07</v>
      </c>
      <c r="M15" s="19">
        <v>13120.46</v>
      </c>
      <c r="N15" s="19">
        <v>-12940.95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4695.3999999999996</v>
      </c>
      <c r="V15" s="19">
        <v>0</v>
      </c>
      <c r="W15" s="19">
        <v>721.48</v>
      </c>
      <c r="X15" s="19">
        <v>14724.3</v>
      </c>
      <c r="Y15" s="19">
        <v>0</v>
      </c>
      <c r="Z15" s="19">
        <v>410</v>
      </c>
      <c r="AA15" s="19">
        <v>0</v>
      </c>
      <c r="AB15" s="19">
        <v>0</v>
      </c>
      <c r="AC15" s="19">
        <v>-966.68</v>
      </c>
      <c r="AD15" s="19">
        <v>4964.2</v>
      </c>
      <c r="AE15" s="19">
        <v>0</v>
      </c>
      <c r="AF15" s="19">
        <v>262755.92</v>
      </c>
      <c r="AG15" s="19">
        <v>0</v>
      </c>
      <c r="AH15" s="19">
        <v>0</v>
      </c>
      <c r="AI15" s="19">
        <v>0</v>
      </c>
      <c r="AJ15" s="19">
        <v>0</v>
      </c>
      <c r="AK15" s="19">
        <v>737.32</v>
      </c>
      <c r="AL15" s="19">
        <v>542.72</v>
      </c>
      <c r="AM15" s="19">
        <v>0</v>
      </c>
      <c r="AN15" s="19">
        <v>332.71</v>
      </c>
      <c r="AO15" s="19">
        <v>0</v>
      </c>
      <c r="AP15" s="19">
        <v>0</v>
      </c>
      <c r="AQ15" s="19">
        <v>0</v>
      </c>
      <c r="AR15" s="19">
        <v>0</v>
      </c>
      <c r="AS15" s="19">
        <v>4989.25</v>
      </c>
      <c r="AT15" s="19">
        <v>1.49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-705.89</v>
      </c>
      <c r="BB15" s="19">
        <v>0</v>
      </c>
      <c r="BC15" s="19">
        <v>4690.55</v>
      </c>
      <c r="BD15" s="19">
        <v>0</v>
      </c>
      <c r="BE15" s="19">
        <v>47340.47</v>
      </c>
      <c r="BF15" s="19">
        <v>0</v>
      </c>
      <c r="BG15" s="19">
        <v>1761.41</v>
      </c>
      <c r="BH15" s="19">
        <v>0</v>
      </c>
      <c r="BI15" s="19">
        <v>-99832.4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21412.85</v>
      </c>
      <c r="BR15" s="19">
        <v>137.02000000000001</v>
      </c>
      <c r="BS15" s="19">
        <v>0</v>
      </c>
      <c r="BT15" s="19">
        <v>0</v>
      </c>
      <c r="BU15" s="19">
        <v>0</v>
      </c>
      <c r="BV15" s="19">
        <v>3122.8</v>
      </c>
      <c r="BW15" s="19">
        <v>57629.06</v>
      </c>
      <c r="BX15" s="19">
        <v>40062.35</v>
      </c>
      <c r="BY15" s="19">
        <v>0</v>
      </c>
      <c r="BZ15" s="19">
        <v>0</v>
      </c>
      <c r="CA15" s="19">
        <v>0</v>
      </c>
      <c r="CB15" s="19">
        <v>40457.550000000003</v>
      </c>
      <c r="CC15" s="19">
        <v>-7081.48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0.28999999999999998</v>
      </c>
      <c r="CM15" s="19">
        <v>0</v>
      </c>
      <c r="CN15" s="19">
        <v>0</v>
      </c>
      <c r="CO15" s="19">
        <v>0</v>
      </c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</row>
    <row r="16" spans="1:108" ht="21.75" thickBot="1" x14ac:dyDescent="0.3">
      <c r="A16" s="48"/>
      <c r="B16" s="56" t="s">
        <v>109</v>
      </c>
      <c r="C16" s="5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</row>
    <row r="17" spans="1:108" s="16" customFormat="1" x14ac:dyDescent="0.25">
      <c r="A17" s="48"/>
      <c r="B17" s="13">
        <v>4070</v>
      </c>
      <c r="C17" s="14" t="s">
        <v>102</v>
      </c>
      <c r="D17" s="17">
        <v>839524.34</v>
      </c>
      <c r="E17" s="17">
        <v>211138.78</v>
      </c>
      <c r="F17" s="17">
        <v>53893.73</v>
      </c>
      <c r="G17" s="17">
        <v>3266.16</v>
      </c>
      <c r="H17" s="17">
        <v>699612.6</v>
      </c>
      <c r="I17" s="17">
        <v>7981.74</v>
      </c>
      <c r="J17" s="17">
        <v>228632.75</v>
      </c>
      <c r="K17" s="17">
        <v>13482.41</v>
      </c>
      <c r="L17" s="17">
        <v>75256.37</v>
      </c>
      <c r="M17" s="17">
        <v>13657.45</v>
      </c>
      <c r="N17" s="17">
        <v>149649.4</v>
      </c>
      <c r="O17" s="17">
        <v>0</v>
      </c>
      <c r="P17" s="17">
        <v>7401.65</v>
      </c>
      <c r="Q17" s="17">
        <v>42541.49</v>
      </c>
      <c r="R17" s="17">
        <v>55676.69</v>
      </c>
      <c r="S17" s="17">
        <v>5725.7</v>
      </c>
      <c r="T17" s="17">
        <v>0</v>
      </c>
      <c r="U17" s="17">
        <v>16881.439999999999</v>
      </c>
      <c r="V17" s="17">
        <v>38112.559999999998</v>
      </c>
      <c r="W17" s="17">
        <v>11582.64</v>
      </c>
      <c r="X17" s="17">
        <v>8653.94</v>
      </c>
      <c r="Y17" s="17">
        <v>44296</v>
      </c>
      <c r="Z17" s="17">
        <v>85614.28</v>
      </c>
      <c r="AA17" s="17">
        <v>28351.23</v>
      </c>
      <c r="AB17" s="17">
        <v>23320.17</v>
      </c>
      <c r="AC17" s="17">
        <v>0</v>
      </c>
      <c r="AD17" s="17">
        <v>814.82</v>
      </c>
      <c r="AE17" s="17">
        <v>6546.6</v>
      </c>
      <c r="AF17" s="17">
        <v>29880.67</v>
      </c>
      <c r="AG17" s="17">
        <v>79739.53</v>
      </c>
      <c r="AH17" s="17">
        <v>241288.63</v>
      </c>
      <c r="AI17" s="17">
        <v>53504.88</v>
      </c>
      <c r="AJ17" s="17">
        <v>214036.24</v>
      </c>
      <c r="AK17" s="17">
        <v>11026.68</v>
      </c>
      <c r="AL17" s="17">
        <v>62480.85</v>
      </c>
      <c r="AM17" s="17">
        <v>149318.12</v>
      </c>
      <c r="AN17" s="17">
        <v>2965.89</v>
      </c>
      <c r="AO17" s="17">
        <v>72290.48</v>
      </c>
      <c r="AP17" s="17">
        <v>6293.99</v>
      </c>
      <c r="AQ17" s="17">
        <v>52321.66</v>
      </c>
      <c r="AR17" s="17">
        <v>7354.56</v>
      </c>
      <c r="AS17" s="17">
        <v>6836.62</v>
      </c>
      <c r="AT17" s="17">
        <v>120711.3</v>
      </c>
      <c r="AU17" s="17">
        <v>8048.77</v>
      </c>
      <c r="AV17" s="17">
        <v>2833.02</v>
      </c>
      <c r="AW17" s="17">
        <v>138159.04000000001</v>
      </c>
      <c r="AX17" s="17">
        <v>242512.4</v>
      </c>
      <c r="AY17" s="17">
        <v>65500.08</v>
      </c>
      <c r="AZ17" s="17">
        <v>52543.62</v>
      </c>
      <c r="BA17" s="17">
        <v>55042.51</v>
      </c>
      <c r="BB17" s="17">
        <v>0</v>
      </c>
      <c r="BC17" s="17">
        <v>0</v>
      </c>
      <c r="BD17" s="17">
        <v>0</v>
      </c>
      <c r="BE17" s="17">
        <v>52607.37</v>
      </c>
      <c r="BF17" s="17">
        <v>22411.49</v>
      </c>
      <c r="BG17" s="17">
        <v>1438.86</v>
      </c>
      <c r="BH17" s="17">
        <v>0</v>
      </c>
      <c r="BI17" s="17">
        <v>-0.26</v>
      </c>
      <c r="BJ17" s="17">
        <v>0</v>
      </c>
      <c r="BK17" s="17">
        <v>33333.89</v>
      </c>
      <c r="BL17" s="17">
        <v>8054.07</v>
      </c>
      <c r="BM17" s="17">
        <v>52231.1</v>
      </c>
      <c r="BN17" s="17">
        <v>182026.58</v>
      </c>
      <c r="BO17" s="17">
        <v>29697.51</v>
      </c>
      <c r="BP17" s="17">
        <v>134198.51</v>
      </c>
      <c r="BQ17" s="17">
        <v>32761.15</v>
      </c>
      <c r="BR17" s="17">
        <v>174555.53</v>
      </c>
      <c r="BS17" s="17">
        <v>87527.83</v>
      </c>
      <c r="BT17" s="17">
        <v>3373.04</v>
      </c>
      <c r="BU17" s="17">
        <v>0</v>
      </c>
      <c r="BV17" s="17">
        <v>57696.55</v>
      </c>
      <c r="BW17" s="17">
        <v>5513.38</v>
      </c>
      <c r="BX17" s="17">
        <v>93577.34</v>
      </c>
      <c r="BY17" s="17">
        <v>9942.1200000000008</v>
      </c>
      <c r="BZ17" s="17">
        <v>29172.21</v>
      </c>
      <c r="CA17" s="17">
        <v>13322.26</v>
      </c>
      <c r="CB17" s="17">
        <v>2459.1799999999998</v>
      </c>
      <c r="CC17" s="17">
        <v>30243.58</v>
      </c>
      <c r="CD17" s="17">
        <v>0</v>
      </c>
      <c r="CE17" s="17">
        <v>45270.76</v>
      </c>
      <c r="CF17" s="17">
        <v>-52664.76</v>
      </c>
      <c r="CG17" s="17">
        <v>212904.4</v>
      </c>
      <c r="CH17" s="17">
        <v>242592.8</v>
      </c>
      <c r="CI17" s="17">
        <v>58157.22</v>
      </c>
      <c r="CJ17" s="17">
        <v>11456.39</v>
      </c>
      <c r="CK17" s="17">
        <v>97701.42</v>
      </c>
      <c r="CL17" s="17">
        <v>9415.5499999999993</v>
      </c>
      <c r="CM17" s="17">
        <v>36099.410000000003</v>
      </c>
      <c r="CN17" s="17">
        <v>32380.34</v>
      </c>
      <c r="CO17" s="17">
        <v>194.59</v>
      </c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</row>
    <row r="18" spans="1:108" ht="30" x14ac:dyDescent="0.25">
      <c r="A18" s="48"/>
      <c r="B18" s="11">
        <v>40700</v>
      </c>
      <c r="C18" s="4" t="s">
        <v>103</v>
      </c>
      <c r="D18" s="18">
        <v>0</v>
      </c>
      <c r="E18" s="18">
        <v>196983.57</v>
      </c>
      <c r="F18" s="18">
        <v>52141.84</v>
      </c>
      <c r="G18" s="18">
        <v>3266.16</v>
      </c>
      <c r="H18" s="18">
        <v>699612.6</v>
      </c>
      <c r="I18" s="18">
        <v>7981.74</v>
      </c>
      <c r="J18" s="18">
        <v>228632.75</v>
      </c>
      <c r="K18" s="18">
        <v>13482.41</v>
      </c>
      <c r="L18" s="18">
        <v>75256.37</v>
      </c>
      <c r="M18" s="18">
        <v>11536.91</v>
      </c>
      <c r="N18" s="18">
        <v>86027.59</v>
      </c>
      <c r="O18" s="18">
        <v>0</v>
      </c>
      <c r="P18" s="18">
        <v>4816.1899999999996</v>
      </c>
      <c r="Q18" s="18">
        <v>42374.54</v>
      </c>
      <c r="R18" s="18">
        <v>22480.27</v>
      </c>
      <c r="S18" s="18">
        <v>5725.7</v>
      </c>
      <c r="T18" s="18">
        <v>0</v>
      </c>
      <c r="U18" s="18">
        <v>16881.439999999999</v>
      </c>
      <c r="V18" s="18">
        <v>38112.559999999998</v>
      </c>
      <c r="W18" s="18">
        <v>11582.64</v>
      </c>
      <c r="X18" s="18">
        <v>3386.66</v>
      </c>
      <c r="Y18" s="18">
        <v>44296</v>
      </c>
      <c r="Z18" s="18">
        <v>0</v>
      </c>
      <c r="AA18" s="18">
        <v>23595.84</v>
      </c>
      <c r="AB18" s="18">
        <v>23320.17</v>
      </c>
      <c r="AC18" s="18">
        <v>0</v>
      </c>
      <c r="AD18" s="18">
        <v>814.82</v>
      </c>
      <c r="AE18" s="18">
        <v>4196.41</v>
      </c>
      <c r="AF18" s="18">
        <v>29880.67</v>
      </c>
      <c r="AG18" s="18">
        <v>49121.43</v>
      </c>
      <c r="AH18" s="18">
        <v>177644.3</v>
      </c>
      <c r="AI18" s="18">
        <v>53504.88</v>
      </c>
      <c r="AJ18" s="18">
        <v>0</v>
      </c>
      <c r="AK18" s="18">
        <v>11026.68</v>
      </c>
      <c r="AL18" s="18">
        <v>37304.26</v>
      </c>
      <c r="AM18" s="18">
        <v>85983.33</v>
      </c>
      <c r="AN18" s="18">
        <v>2965.89</v>
      </c>
      <c r="AO18" s="18">
        <v>72290.48</v>
      </c>
      <c r="AP18" s="18">
        <v>6293.99</v>
      </c>
      <c r="AQ18" s="18">
        <v>45077.99</v>
      </c>
      <c r="AR18" s="18">
        <v>7354.56</v>
      </c>
      <c r="AS18" s="18">
        <v>6836.62</v>
      </c>
      <c r="AT18" s="18">
        <v>44600.77</v>
      </c>
      <c r="AU18" s="18">
        <v>8048.77</v>
      </c>
      <c r="AV18" s="18">
        <v>2833.02</v>
      </c>
      <c r="AW18" s="18">
        <v>138159.04000000001</v>
      </c>
      <c r="AX18" s="18">
        <v>63955.99</v>
      </c>
      <c r="AY18" s="18">
        <v>65500.08</v>
      </c>
      <c r="AZ18" s="18">
        <v>52543.62</v>
      </c>
      <c r="BA18" s="18">
        <v>33860.400000000001</v>
      </c>
      <c r="BB18" s="18">
        <v>0</v>
      </c>
      <c r="BC18" s="18">
        <v>0</v>
      </c>
      <c r="BD18" s="18">
        <v>0</v>
      </c>
      <c r="BE18" s="18">
        <v>45937.440000000002</v>
      </c>
      <c r="BF18" s="18">
        <v>9302.73</v>
      </c>
      <c r="BG18" s="18">
        <v>1438.86</v>
      </c>
      <c r="BH18" s="18">
        <v>0</v>
      </c>
      <c r="BI18" s="18">
        <v>-0.26</v>
      </c>
      <c r="BJ18" s="18">
        <v>0</v>
      </c>
      <c r="BK18" s="18">
        <v>33333.89</v>
      </c>
      <c r="BL18" s="18">
        <v>0</v>
      </c>
      <c r="BM18" s="18">
        <v>52231.1</v>
      </c>
      <c r="BN18" s="18">
        <v>17224.310000000001</v>
      </c>
      <c r="BO18" s="18">
        <v>0</v>
      </c>
      <c r="BP18" s="18">
        <v>64749.13</v>
      </c>
      <c r="BQ18" s="18">
        <v>22288.94</v>
      </c>
      <c r="BR18" s="18">
        <v>174555.53</v>
      </c>
      <c r="BS18" s="18">
        <v>64689.19</v>
      </c>
      <c r="BT18" s="18">
        <v>0</v>
      </c>
      <c r="BU18" s="18">
        <v>0</v>
      </c>
      <c r="BV18" s="18">
        <v>2813.02</v>
      </c>
      <c r="BW18" s="18">
        <v>5513.38</v>
      </c>
      <c r="BX18" s="18">
        <v>93577.34</v>
      </c>
      <c r="BY18" s="18">
        <v>9942.1200000000008</v>
      </c>
      <c r="BZ18" s="18">
        <v>25609.65</v>
      </c>
      <c r="CA18" s="18">
        <v>1092.3800000000001</v>
      </c>
      <c r="CB18" s="18">
        <v>2459.1799999999998</v>
      </c>
      <c r="CC18" s="18">
        <v>30243.58</v>
      </c>
      <c r="CD18" s="18">
        <v>0</v>
      </c>
      <c r="CE18" s="18">
        <v>22962.95</v>
      </c>
      <c r="CF18" s="18">
        <v>-52664.76</v>
      </c>
      <c r="CG18" s="18">
        <v>0</v>
      </c>
      <c r="CH18" s="18">
        <v>242592.8</v>
      </c>
      <c r="CI18" s="18">
        <v>51178.07</v>
      </c>
      <c r="CJ18" s="18">
        <v>11456.39</v>
      </c>
      <c r="CK18" s="18">
        <v>97701.42</v>
      </c>
      <c r="CL18" s="18">
        <v>5729.5</v>
      </c>
      <c r="CM18" s="18">
        <v>36099.410000000003</v>
      </c>
      <c r="CN18" s="18">
        <v>26576.45</v>
      </c>
      <c r="CO18" s="18">
        <v>0</v>
      </c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1:108" ht="30" x14ac:dyDescent="0.25">
      <c r="A19" s="48"/>
      <c r="B19" s="11">
        <v>40701</v>
      </c>
      <c r="C19" s="4" t="s">
        <v>104</v>
      </c>
      <c r="D19" s="18">
        <v>839524.34</v>
      </c>
      <c r="E19" s="18">
        <v>14155.21</v>
      </c>
      <c r="F19" s="18">
        <v>1751.89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2120.54</v>
      </c>
      <c r="N19" s="18">
        <v>63621.81</v>
      </c>
      <c r="O19" s="18">
        <v>0</v>
      </c>
      <c r="P19" s="18">
        <v>2585.46</v>
      </c>
      <c r="Q19" s="18">
        <v>166.95</v>
      </c>
      <c r="R19" s="18">
        <v>33196.42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85614.28</v>
      </c>
      <c r="AA19" s="18">
        <v>4755.3900000000003</v>
      </c>
      <c r="AB19" s="18">
        <v>0</v>
      </c>
      <c r="AC19" s="18">
        <v>0</v>
      </c>
      <c r="AD19" s="18">
        <v>0</v>
      </c>
      <c r="AE19" s="18">
        <v>2350.19</v>
      </c>
      <c r="AF19" s="18">
        <v>0</v>
      </c>
      <c r="AG19" s="18">
        <v>30618.1</v>
      </c>
      <c r="AH19" s="18">
        <v>63644.33</v>
      </c>
      <c r="AI19" s="18">
        <v>0</v>
      </c>
      <c r="AJ19" s="18">
        <v>214036.24</v>
      </c>
      <c r="AK19" s="18">
        <v>0</v>
      </c>
      <c r="AL19" s="18">
        <v>25176.59</v>
      </c>
      <c r="AM19" s="18">
        <v>63334.79</v>
      </c>
      <c r="AN19" s="18">
        <v>0</v>
      </c>
      <c r="AO19" s="18">
        <v>0</v>
      </c>
      <c r="AP19" s="18">
        <v>0</v>
      </c>
      <c r="AQ19" s="18">
        <v>7243.67</v>
      </c>
      <c r="AR19" s="18">
        <v>0</v>
      </c>
      <c r="AS19" s="18">
        <v>0</v>
      </c>
      <c r="AT19" s="18">
        <v>76110.53</v>
      </c>
      <c r="AU19" s="18">
        <v>0</v>
      </c>
      <c r="AV19" s="18">
        <v>0</v>
      </c>
      <c r="AW19" s="18">
        <v>0</v>
      </c>
      <c r="AX19" s="18">
        <v>65891.929999999993</v>
      </c>
      <c r="AY19" s="18">
        <v>0</v>
      </c>
      <c r="AZ19" s="18">
        <v>0</v>
      </c>
      <c r="BA19" s="18">
        <v>21182.11</v>
      </c>
      <c r="BB19" s="18">
        <v>0</v>
      </c>
      <c r="BC19" s="18">
        <v>0</v>
      </c>
      <c r="BD19" s="18">
        <v>0</v>
      </c>
      <c r="BE19" s="18">
        <v>6669.93</v>
      </c>
      <c r="BF19" s="18">
        <v>13108.76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8054.07</v>
      </c>
      <c r="BM19" s="18">
        <v>0</v>
      </c>
      <c r="BN19" s="18">
        <v>164802.26999999999</v>
      </c>
      <c r="BO19" s="18">
        <v>29697.51</v>
      </c>
      <c r="BP19" s="18">
        <v>69449.38</v>
      </c>
      <c r="BQ19" s="18">
        <v>10472.209999999999</v>
      </c>
      <c r="BR19" s="18">
        <v>0</v>
      </c>
      <c r="BS19" s="18">
        <v>22838.639999999999</v>
      </c>
      <c r="BT19" s="18">
        <v>3330.69</v>
      </c>
      <c r="BU19" s="18">
        <v>0</v>
      </c>
      <c r="BV19" s="18">
        <v>54049.53</v>
      </c>
      <c r="BW19" s="18">
        <v>0</v>
      </c>
      <c r="BX19" s="18">
        <v>0</v>
      </c>
      <c r="BY19" s="18">
        <v>0</v>
      </c>
      <c r="BZ19" s="18">
        <v>3562.56</v>
      </c>
      <c r="CA19" s="18">
        <v>12229.88</v>
      </c>
      <c r="CB19" s="18">
        <v>0</v>
      </c>
      <c r="CC19" s="18">
        <v>0</v>
      </c>
      <c r="CD19" s="18">
        <v>0</v>
      </c>
      <c r="CE19" s="18">
        <v>22307.81</v>
      </c>
      <c r="CF19" s="18">
        <v>0</v>
      </c>
      <c r="CG19" s="18">
        <v>212904.4</v>
      </c>
      <c r="CH19" s="18">
        <v>0</v>
      </c>
      <c r="CI19" s="18">
        <v>6979.15</v>
      </c>
      <c r="CJ19" s="18">
        <v>0</v>
      </c>
      <c r="CK19" s="18">
        <v>0</v>
      </c>
      <c r="CL19" s="18">
        <v>3686.05</v>
      </c>
      <c r="CM19" s="18">
        <v>0</v>
      </c>
      <c r="CN19" s="18">
        <v>5803.89</v>
      </c>
      <c r="CO19" s="18">
        <v>194.59</v>
      </c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x14ac:dyDescent="0.25">
      <c r="A20" s="48"/>
      <c r="B20" s="11">
        <v>40702</v>
      </c>
      <c r="C20" s="4" t="s">
        <v>105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5267.28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112664.48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42.35</v>
      </c>
      <c r="BU20" s="18">
        <v>0</v>
      </c>
      <c r="BV20" s="18">
        <v>834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1:108" ht="30" x14ac:dyDescent="0.25">
      <c r="A21" s="48"/>
      <c r="B21" s="11">
        <v>40703</v>
      </c>
      <c r="C21" s="4" t="s">
        <v>106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1:108" ht="30" x14ac:dyDescent="0.25">
      <c r="A22" s="48"/>
      <c r="B22" s="11">
        <v>407030</v>
      </c>
      <c r="C22" s="4" t="s">
        <v>107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 ht="30.75" thickBot="1" x14ac:dyDescent="0.3">
      <c r="A23" s="48"/>
      <c r="B23" s="12">
        <v>407034</v>
      </c>
      <c r="C23" s="10" t="s">
        <v>108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ht="21.75" thickBot="1" x14ac:dyDescent="0.3">
      <c r="A24" s="48"/>
      <c r="B24" s="56" t="s">
        <v>120</v>
      </c>
      <c r="C24" s="57"/>
    </row>
    <row r="25" spans="1:108" ht="15.75" thickBot="1" x14ac:dyDescent="0.3">
      <c r="A25" s="48"/>
    </row>
    <row r="26" spans="1:108" x14ac:dyDescent="0.25">
      <c r="A26" s="48"/>
      <c r="B26" s="26" t="s">
        <v>121</v>
      </c>
      <c r="C26" s="21"/>
      <c r="D26" s="29">
        <v>23030853.18</v>
      </c>
      <c r="E26" s="30">
        <v>7697015.9299999997</v>
      </c>
      <c r="F26" s="30">
        <v>3916831.7600000002</v>
      </c>
      <c r="G26" s="30">
        <v>2417743.3799999994</v>
      </c>
      <c r="H26" s="30">
        <v>65928558.600000001</v>
      </c>
      <c r="I26" s="30">
        <v>5012531.5600000005</v>
      </c>
      <c r="J26" s="30">
        <v>6873423.3500000006</v>
      </c>
      <c r="K26" s="30">
        <v>4944794.040000001</v>
      </c>
      <c r="L26" s="30">
        <v>2978868.5399999996</v>
      </c>
      <c r="M26" s="30">
        <v>3806449.8800000004</v>
      </c>
      <c r="N26" s="30">
        <v>11433038.959999997</v>
      </c>
      <c r="O26" s="30">
        <v>3832394.88</v>
      </c>
      <c r="P26" s="30">
        <v>1852874.3900000001</v>
      </c>
      <c r="Q26" s="30">
        <v>4251900.7999999989</v>
      </c>
      <c r="R26" s="30">
        <v>3702090.8099999996</v>
      </c>
      <c r="S26" s="30">
        <v>1856792.03</v>
      </c>
      <c r="T26" s="30">
        <v>8104431.2599999998</v>
      </c>
      <c r="U26" s="30">
        <v>8263167.1100000013</v>
      </c>
      <c r="V26" s="30">
        <v>6098656.4299999988</v>
      </c>
      <c r="W26" s="30">
        <v>4569398.21</v>
      </c>
      <c r="X26" s="30">
        <v>2728328.58</v>
      </c>
      <c r="Y26" s="30">
        <v>1534874</v>
      </c>
      <c r="Z26" s="30">
        <v>12822615.559999999</v>
      </c>
      <c r="AA26" s="30">
        <v>3185050.6899999995</v>
      </c>
      <c r="AB26" s="30">
        <v>8706750.5</v>
      </c>
      <c r="AC26" s="30">
        <v>7639236.3600000003</v>
      </c>
      <c r="AD26" s="30">
        <v>3012454.8400000003</v>
      </c>
      <c r="AE26" s="30">
        <v>1540011.45</v>
      </c>
      <c r="AF26" s="30">
        <v>13334854.310000002</v>
      </c>
      <c r="AG26" s="30">
        <v>2213749.2200000007</v>
      </c>
      <c r="AH26" s="30">
        <v>8795363.8999999985</v>
      </c>
      <c r="AI26" s="30">
        <v>1834058.5999999999</v>
      </c>
      <c r="AJ26" s="30">
        <v>7046055.6899999995</v>
      </c>
      <c r="AK26" s="30">
        <v>2751840.0500000003</v>
      </c>
      <c r="AL26" s="30">
        <v>8257251.8099999996</v>
      </c>
      <c r="AM26" s="30">
        <v>13013743.93</v>
      </c>
      <c r="AN26" s="30">
        <v>1737270.2000000002</v>
      </c>
      <c r="AO26" s="30">
        <v>5986177.7200000007</v>
      </c>
      <c r="AP26" s="30">
        <v>965482.79</v>
      </c>
      <c r="AQ26" s="30">
        <v>5183935.2200000016</v>
      </c>
      <c r="AR26" s="30">
        <v>1628153.67</v>
      </c>
      <c r="AS26" s="30">
        <v>1505888.73</v>
      </c>
      <c r="AT26" s="30">
        <v>4762752.55</v>
      </c>
      <c r="AU26" s="30">
        <v>2005362.1300000001</v>
      </c>
      <c r="AV26" s="30">
        <v>3154140.8699999996</v>
      </c>
      <c r="AW26" s="30">
        <v>3861696.85</v>
      </c>
      <c r="AX26" s="30">
        <v>7701769.4899999993</v>
      </c>
      <c r="AY26" s="30">
        <v>5522272.370000001</v>
      </c>
      <c r="AZ26" s="30">
        <v>15956684.009999998</v>
      </c>
      <c r="BA26" s="30">
        <v>1791094.54</v>
      </c>
      <c r="BB26" s="30">
        <v>7613182.5200000005</v>
      </c>
      <c r="BC26" s="30">
        <v>5225145.3400000008</v>
      </c>
      <c r="BD26" s="30">
        <v>61710.400000000001</v>
      </c>
      <c r="BE26" s="30">
        <v>4728563.1700000009</v>
      </c>
      <c r="BF26" s="30">
        <v>2633407.1900000004</v>
      </c>
      <c r="BG26" s="30">
        <v>7935749.2600000016</v>
      </c>
      <c r="BH26" s="30">
        <v>2971475.2899999996</v>
      </c>
      <c r="BI26" s="30">
        <v>3049849.6900000004</v>
      </c>
      <c r="BJ26" s="30">
        <v>7525264.379999999</v>
      </c>
      <c r="BK26" s="30">
        <v>3352359.81</v>
      </c>
      <c r="BL26" s="30">
        <v>2060408.45</v>
      </c>
      <c r="BM26" s="30">
        <v>6306012.7400000002</v>
      </c>
      <c r="BN26" s="30">
        <v>6083077.3199999994</v>
      </c>
      <c r="BO26" s="30">
        <v>32420723.239999998</v>
      </c>
      <c r="BP26" s="30">
        <v>19445270.18</v>
      </c>
      <c r="BQ26" s="30">
        <v>5495181.1100000003</v>
      </c>
      <c r="BR26" s="30">
        <v>7825090.7000000011</v>
      </c>
      <c r="BS26" s="30">
        <v>5161789.2499999991</v>
      </c>
      <c r="BT26" s="30">
        <v>2167911.41</v>
      </c>
      <c r="BU26" s="30">
        <v>2647485.8600000003</v>
      </c>
      <c r="BV26" s="30">
        <v>1506811.22</v>
      </c>
      <c r="BW26" s="30">
        <v>4335007.99</v>
      </c>
      <c r="BX26" s="30">
        <v>2237976.81</v>
      </c>
      <c r="BY26" s="30">
        <v>3664758</v>
      </c>
      <c r="BZ26" s="30">
        <v>2743751.7099999995</v>
      </c>
      <c r="CA26" s="30">
        <v>6002785.6099999994</v>
      </c>
      <c r="CB26" s="30">
        <v>3970764.75</v>
      </c>
      <c r="CC26" s="30">
        <v>3119654.65</v>
      </c>
      <c r="CD26" s="30">
        <v>2739574.2600000002</v>
      </c>
      <c r="CE26" s="30">
        <v>3078663.5699999994</v>
      </c>
      <c r="CF26" s="30">
        <v>12310630.349999998</v>
      </c>
      <c r="CG26" s="30">
        <v>6769483.6699999999</v>
      </c>
      <c r="CH26" s="30">
        <v>15876643.079999998</v>
      </c>
      <c r="CI26" s="30">
        <v>5710848.1099999994</v>
      </c>
      <c r="CJ26" s="30">
        <v>6126638.4900000002</v>
      </c>
      <c r="CK26" s="30">
        <v>11431743.420000002</v>
      </c>
      <c r="CL26" s="30">
        <v>7988389.8500000006</v>
      </c>
      <c r="CM26" s="30">
        <v>5626858.540000001</v>
      </c>
      <c r="CN26" s="30">
        <v>3649610.4899999993</v>
      </c>
      <c r="CO26" s="30">
        <v>1877887.91</v>
      </c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 x14ac:dyDescent="0.25">
      <c r="A27" s="48"/>
      <c r="B27" s="27">
        <v>700</v>
      </c>
      <c r="C27" s="22" t="s">
        <v>111</v>
      </c>
      <c r="D27" s="31">
        <v>19520376.420000002</v>
      </c>
      <c r="E27" s="32">
        <v>5434786.3300000001</v>
      </c>
      <c r="F27" s="32">
        <v>3001587.5</v>
      </c>
      <c r="G27" s="32">
        <v>2155556.7799999998</v>
      </c>
      <c r="H27" s="32">
        <v>46932208.5</v>
      </c>
      <c r="I27" s="32">
        <v>4701415.62</v>
      </c>
      <c r="J27" s="32">
        <v>5999576.3499999996</v>
      </c>
      <c r="K27" s="32">
        <v>4401594.12</v>
      </c>
      <c r="L27" s="32">
        <v>2463211.9500000002</v>
      </c>
      <c r="M27" s="32">
        <v>3336301.62</v>
      </c>
      <c r="N27" s="32">
        <v>9539347.0399999991</v>
      </c>
      <c r="O27" s="32">
        <v>3357868.5</v>
      </c>
      <c r="P27" s="32">
        <v>1774550.96</v>
      </c>
      <c r="Q27" s="32">
        <v>4021773.6</v>
      </c>
      <c r="R27" s="32">
        <v>3532701.72</v>
      </c>
      <c r="S27" s="32">
        <v>1665650.13</v>
      </c>
      <c r="T27" s="32">
        <v>7580342.0999999996</v>
      </c>
      <c r="U27" s="32">
        <v>7193389.6500000004</v>
      </c>
      <c r="V27" s="32">
        <v>5595464.5499999998</v>
      </c>
      <c r="W27" s="32">
        <v>4170102.54</v>
      </c>
      <c r="X27" s="32">
        <v>2554169.66</v>
      </c>
      <c r="Y27" s="32">
        <v>1565518</v>
      </c>
      <c r="Z27" s="32">
        <v>10901268.01</v>
      </c>
      <c r="AA27" s="32">
        <v>2915666.01</v>
      </c>
      <c r="AB27" s="32">
        <v>7298922.1399999997</v>
      </c>
      <c r="AC27" s="32">
        <v>6670761.9400000004</v>
      </c>
      <c r="AD27" s="32">
        <v>2826335.14</v>
      </c>
      <c r="AE27" s="32">
        <v>1464773.82</v>
      </c>
      <c r="AF27" s="32">
        <v>10706377.279999999</v>
      </c>
      <c r="AG27" s="32">
        <v>1780350.12</v>
      </c>
      <c r="AH27" s="32">
        <v>7623407.7699999996</v>
      </c>
      <c r="AI27" s="32">
        <v>1485043.53</v>
      </c>
      <c r="AJ27" s="32">
        <v>6245740.2000000002</v>
      </c>
      <c r="AK27" s="32">
        <v>2302707.4300000002</v>
      </c>
      <c r="AL27" s="32">
        <v>7161271.3399999999</v>
      </c>
      <c r="AM27" s="32">
        <v>10995376.84</v>
      </c>
      <c r="AN27" s="32">
        <v>1544979.85</v>
      </c>
      <c r="AO27" s="32">
        <v>5339936.24</v>
      </c>
      <c r="AP27" s="32">
        <v>864427.88</v>
      </c>
      <c r="AQ27" s="32">
        <v>4682354.1500000004</v>
      </c>
      <c r="AR27" s="32">
        <v>1531409.79</v>
      </c>
      <c r="AS27" s="32">
        <v>1321628.93</v>
      </c>
      <c r="AT27" s="32">
        <v>3966459.27</v>
      </c>
      <c r="AU27" s="32">
        <v>1550557.61</v>
      </c>
      <c r="AV27" s="32">
        <v>2989496.64</v>
      </c>
      <c r="AW27" s="32">
        <v>3299759.4</v>
      </c>
      <c r="AX27" s="32">
        <v>6418185.0099999998</v>
      </c>
      <c r="AY27" s="32">
        <v>4506717.7300000004</v>
      </c>
      <c r="AZ27" s="32">
        <v>14296214.449999999</v>
      </c>
      <c r="BA27" s="32">
        <v>1662592.07</v>
      </c>
      <c r="BB27" s="32">
        <v>6885849.71</v>
      </c>
      <c r="BC27" s="32">
        <v>4719538.41</v>
      </c>
      <c r="BD27" s="32">
        <v>48435.46</v>
      </c>
      <c r="BE27" s="32">
        <v>4339191.4400000004</v>
      </c>
      <c r="BF27" s="32">
        <v>2464073.29</v>
      </c>
      <c r="BG27" s="32">
        <v>7465436.4500000002</v>
      </c>
      <c r="BH27" s="32">
        <v>2815527.32</v>
      </c>
      <c r="BI27" s="32">
        <v>2633589.88</v>
      </c>
      <c r="BJ27" s="32">
        <v>6931502.0599999996</v>
      </c>
      <c r="BK27" s="32">
        <v>3065737.35</v>
      </c>
      <c r="BL27" s="32">
        <v>1944534.68</v>
      </c>
      <c r="BM27" s="32">
        <v>5949944.4199999999</v>
      </c>
      <c r="BN27" s="32">
        <v>4342409.43</v>
      </c>
      <c r="BO27" s="32">
        <v>23800117.789999999</v>
      </c>
      <c r="BP27" s="32">
        <v>17001903.079999998</v>
      </c>
      <c r="BQ27" s="32">
        <v>4979141.2</v>
      </c>
      <c r="BR27" s="32">
        <v>6658026.9400000004</v>
      </c>
      <c r="BS27" s="32">
        <v>4138969.8</v>
      </c>
      <c r="BT27" s="32">
        <v>1996083.08</v>
      </c>
      <c r="BU27" s="32">
        <v>2504261.61</v>
      </c>
      <c r="BV27" s="32">
        <v>1451193.95</v>
      </c>
      <c r="BW27" s="32">
        <v>4096984.99</v>
      </c>
      <c r="BX27" s="32">
        <v>2010100.61</v>
      </c>
      <c r="BY27" s="32">
        <v>3135214.37</v>
      </c>
      <c r="BZ27" s="32">
        <v>2641221.71</v>
      </c>
      <c r="CA27" s="32">
        <v>5120519.8499999996</v>
      </c>
      <c r="CB27" s="32">
        <v>3622214.12</v>
      </c>
      <c r="CC27" s="32">
        <v>2807343.36</v>
      </c>
      <c r="CD27" s="32">
        <v>2633887.44</v>
      </c>
      <c r="CE27" s="32">
        <v>2943075.03</v>
      </c>
      <c r="CF27" s="32">
        <v>11660123.6</v>
      </c>
      <c r="CG27" s="32">
        <v>6382901.7599999998</v>
      </c>
      <c r="CH27" s="32">
        <v>14207826.109999999</v>
      </c>
      <c r="CI27" s="32">
        <v>5023501.41</v>
      </c>
      <c r="CJ27" s="32">
        <v>5646354.7599999998</v>
      </c>
      <c r="CK27" s="32">
        <v>11029405.449999999</v>
      </c>
      <c r="CL27" s="32">
        <v>7202092.79</v>
      </c>
      <c r="CM27" s="32">
        <v>5047619.5599999996</v>
      </c>
      <c r="CN27" s="32">
        <v>3113768.03</v>
      </c>
      <c r="CO27" s="32">
        <v>1776613.38</v>
      </c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08" x14ac:dyDescent="0.25">
      <c r="A28" s="48"/>
      <c r="B28" s="27">
        <v>701</v>
      </c>
      <c r="C28" s="22" t="s">
        <v>112</v>
      </c>
      <c r="D28" s="31">
        <v>569000.79</v>
      </c>
      <c r="E28" s="32">
        <v>226593.84</v>
      </c>
      <c r="F28" s="32">
        <v>128958.54</v>
      </c>
      <c r="G28" s="32">
        <v>110962.88</v>
      </c>
      <c r="H28" s="32">
        <v>1723256.9</v>
      </c>
      <c r="I28" s="32">
        <v>92524.2</v>
      </c>
      <c r="J28" s="32">
        <v>192598.42</v>
      </c>
      <c r="K28" s="32">
        <v>136804</v>
      </c>
      <c r="L28" s="32">
        <v>90052.479999999996</v>
      </c>
      <c r="M28" s="32">
        <v>225522.37</v>
      </c>
      <c r="N28" s="32">
        <v>444125.4</v>
      </c>
      <c r="O28" s="32">
        <v>269984.46999999997</v>
      </c>
      <c r="P28" s="32">
        <v>0</v>
      </c>
      <c r="Q28" s="32">
        <v>18993.43</v>
      </c>
      <c r="R28" s="32">
        <v>71825</v>
      </c>
      <c r="S28" s="32">
        <v>65030.17</v>
      </c>
      <c r="T28" s="32">
        <v>119853.78</v>
      </c>
      <c r="U28" s="32">
        <v>528112</v>
      </c>
      <c r="V28" s="32">
        <v>118452.42</v>
      </c>
      <c r="W28" s="32">
        <v>126947.72</v>
      </c>
      <c r="X28" s="32">
        <v>56393</v>
      </c>
      <c r="Y28" s="32">
        <v>5615</v>
      </c>
      <c r="Z28" s="32">
        <v>98220.69</v>
      </c>
      <c r="AA28" s="32">
        <v>48274</v>
      </c>
      <c r="AB28" s="32">
        <v>183701.28</v>
      </c>
      <c r="AC28" s="32">
        <v>153467.78</v>
      </c>
      <c r="AD28" s="32">
        <v>37063</v>
      </c>
      <c r="AE28" s="32">
        <v>11027.16</v>
      </c>
      <c r="AF28" s="32">
        <v>257082.41</v>
      </c>
      <c r="AG28" s="32">
        <v>76478.58</v>
      </c>
      <c r="AH28" s="32">
        <v>325854.68</v>
      </c>
      <c r="AI28" s="32">
        <v>38325</v>
      </c>
      <c r="AJ28" s="32">
        <v>179812.93</v>
      </c>
      <c r="AK28" s="32">
        <v>109594.84</v>
      </c>
      <c r="AL28" s="32">
        <v>445090.84</v>
      </c>
      <c r="AM28" s="32">
        <v>341071.6</v>
      </c>
      <c r="AN28" s="32">
        <v>76098.720000000001</v>
      </c>
      <c r="AO28" s="32">
        <v>190943</v>
      </c>
      <c r="AP28" s="32">
        <v>38913.019999999997</v>
      </c>
      <c r="AQ28" s="32">
        <v>98805.37</v>
      </c>
      <c r="AR28" s="32">
        <v>18021.150000000001</v>
      </c>
      <c r="AS28" s="32">
        <v>35831.879999999997</v>
      </c>
      <c r="AT28" s="32">
        <v>149933.97</v>
      </c>
      <c r="AU28" s="32">
        <v>179527.59</v>
      </c>
      <c r="AV28" s="32">
        <v>79588.63</v>
      </c>
      <c r="AW28" s="32">
        <v>189368.06</v>
      </c>
      <c r="AX28" s="32">
        <v>405634.27</v>
      </c>
      <c r="AY28" s="32">
        <v>167968.94</v>
      </c>
      <c r="AZ28" s="32">
        <v>499479.36</v>
      </c>
      <c r="BA28" s="32">
        <v>47927</v>
      </c>
      <c r="BB28" s="32">
        <v>134215.62</v>
      </c>
      <c r="BC28" s="32">
        <v>130766.15</v>
      </c>
      <c r="BD28" s="32">
        <v>8065.88</v>
      </c>
      <c r="BE28" s="32">
        <v>120809.15</v>
      </c>
      <c r="BF28" s="32">
        <v>41728.870000000003</v>
      </c>
      <c r="BG28" s="32">
        <v>242376.51</v>
      </c>
      <c r="BH28" s="32">
        <v>31748.52</v>
      </c>
      <c r="BI28" s="32">
        <v>81000</v>
      </c>
      <c r="BJ28" s="32">
        <v>309621.14</v>
      </c>
      <c r="BK28" s="32">
        <v>112049.23</v>
      </c>
      <c r="BL28" s="32">
        <v>7680</v>
      </c>
      <c r="BM28" s="32">
        <v>127436.11</v>
      </c>
      <c r="BN28" s="32">
        <v>142931.24</v>
      </c>
      <c r="BO28" s="32">
        <v>1220841.1200000001</v>
      </c>
      <c r="BP28" s="32">
        <v>430432.53</v>
      </c>
      <c r="BQ28" s="32">
        <v>369912.81</v>
      </c>
      <c r="BR28" s="32">
        <v>271699.69</v>
      </c>
      <c r="BS28" s="32">
        <v>150067.46</v>
      </c>
      <c r="BT28" s="32">
        <v>46479</v>
      </c>
      <c r="BU28" s="32">
        <v>50107.44</v>
      </c>
      <c r="BV28" s="32">
        <v>20561</v>
      </c>
      <c r="BW28" s="32">
        <v>62825.58</v>
      </c>
      <c r="BX28" s="32">
        <v>0</v>
      </c>
      <c r="BY28" s="32">
        <v>217692.28</v>
      </c>
      <c r="BZ28" s="32">
        <v>61803.75</v>
      </c>
      <c r="CA28" s="32">
        <v>258812.91</v>
      </c>
      <c r="CB28" s="32">
        <v>102356.92</v>
      </c>
      <c r="CC28" s="32">
        <v>63287.42</v>
      </c>
      <c r="CD28" s="32">
        <v>53063</v>
      </c>
      <c r="CE28" s="32">
        <v>54390.73</v>
      </c>
      <c r="CF28" s="32">
        <v>33802.54</v>
      </c>
      <c r="CG28" s="32">
        <v>1891.2</v>
      </c>
      <c r="CH28" s="32">
        <v>620525.39</v>
      </c>
      <c r="CI28" s="32">
        <v>230606.33</v>
      </c>
      <c r="CJ28" s="32">
        <v>154436.41</v>
      </c>
      <c r="CK28" s="32">
        <v>24966</v>
      </c>
      <c r="CL28" s="32">
        <v>276336.17</v>
      </c>
      <c r="CM28" s="32">
        <v>133809.9</v>
      </c>
      <c r="CN28" s="32">
        <v>102508.03</v>
      </c>
      <c r="CO28" s="32">
        <v>34075.120000000003</v>
      </c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08" x14ac:dyDescent="0.25">
      <c r="A29" s="48"/>
      <c r="B29" s="27">
        <v>703</v>
      </c>
      <c r="C29" s="22" t="s">
        <v>113</v>
      </c>
      <c r="D29" s="31">
        <v>44709.599999999999</v>
      </c>
      <c r="E29" s="32">
        <v>0</v>
      </c>
      <c r="F29" s="32">
        <v>0</v>
      </c>
      <c r="G29" s="32">
        <v>2565.0300000000002</v>
      </c>
      <c r="H29" s="32">
        <v>149252.26999999999</v>
      </c>
      <c r="I29" s="32">
        <v>0</v>
      </c>
      <c r="J29" s="32">
        <v>61507.9</v>
      </c>
      <c r="K29" s="32">
        <v>11683.57</v>
      </c>
      <c r="L29" s="32">
        <v>9091.65</v>
      </c>
      <c r="M29" s="32">
        <v>21789</v>
      </c>
      <c r="N29" s="32">
        <v>0</v>
      </c>
      <c r="O29" s="32">
        <v>0</v>
      </c>
      <c r="P29" s="32">
        <v>4721.96</v>
      </c>
      <c r="Q29" s="32">
        <v>0</v>
      </c>
      <c r="R29" s="32">
        <v>10672.82</v>
      </c>
      <c r="S29" s="32">
        <v>9160.36</v>
      </c>
      <c r="T29" s="32">
        <v>22548.959999999999</v>
      </c>
      <c r="U29" s="32">
        <v>0</v>
      </c>
      <c r="V29" s="32">
        <v>0</v>
      </c>
      <c r="W29" s="32">
        <v>25746.7</v>
      </c>
      <c r="X29" s="32">
        <v>1383.09</v>
      </c>
      <c r="Y29" s="32">
        <v>0</v>
      </c>
      <c r="Z29" s="32">
        <v>0</v>
      </c>
      <c r="AA29" s="32">
        <v>0</v>
      </c>
      <c r="AB29" s="32">
        <v>10545.99</v>
      </c>
      <c r="AC29" s="32">
        <v>54805.1</v>
      </c>
      <c r="AD29" s="32">
        <v>0</v>
      </c>
      <c r="AE29" s="32">
        <v>0</v>
      </c>
      <c r="AF29" s="32">
        <v>0</v>
      </c>
      <c r="AG29" s="32">
        <v>0</v>
      </c>
      <c r="AH29" s="32">
        <v>5261</v>
      </c>
      <c r="AI29" s="32">
        <v>6167.46</v>
      </c>
      <c r="AJ29" s="32">
        <v>0</v>
      </c>
      <c r="AK29" s="32">
        <v>0</v>
      </c>
      <c r="AL29" s="32">
        <v>15863.49</v>
      </c>
      <c r="AM29" s="32">
        <v>300644.27</v>
      </c>
      <c r="AN29" s="32">
        <v>10791.56</v>
      </c>
      <c r="AO29" s="32">
        <v>19987.27</v>
      </c>
      <c r="AP29" s="32">
        <v>4693.67</v>
      </c>
      <c r="AQ29" s="32">
        <v>0</v>
      </c>
      <c r="AR29" s="32">
        <v>4253.53</v>
      </c>
      <c r="AS29" s="32">
        <v>4365.3599999999997</v>
      </c>
      <c r="AT29" s="32">
        <v>30261.72</v>
      </c>
      <c r="AU29" s="32">
        <v>4698.71</v>
      </c>
      <c r="AV29" s="32">
        <v>8380</v>
      </c>
      <c r="AW29" s="32">
        <v>0</v>
      </c>
      <c r="AX29" s="32">
        <v>17390.8</v>
      </c>
      <c r="AY29" s="32">
        <v>0</v>
      </c>
      <c r="AZ29" s="32">
        <v>0</v>
      </c>
      <c r="BA29" s="32">
        <v>0</v>
      </c>
      <c r="BB29" s="32">
        <v>12359.22</v>
      </c>
      <c r="BC29" s="32">
        <v>56998.74</v>
      </c>
      <c r="BD29" s="32">
        <v>261.55</v>
      </c>
      <c r="BE29" s="32">
        <v>0</v>
      </c>
      <c r="BF29" s="32">
        <v>6348.75</v>
      </c>
      <c r="BG29" s="32">
        <v>16153.28</v>
      </c>
      <c r="BH29" s="32">
        <v>18838.55</v>
      </c>
      <c r="BI29" s="32">
        <v>9716</v>
      </c>
      <c r="BJ29" s="32">
        <v>7219.2</v>
      </c>
      <c r="BK29" s="32">
        <v>0</v>
      </c>
      <c r="BL29" s="32">
        <v>6980.5</v>
      </c>
      <c r="BM29" s="32">
        <v>0</v>
      </c>
      <c r="BN29" s="32">
        <v>44547.5</v>
      </c>
      <c r="BO29" s="32">
        <v>87131.839999999997</v>
      </c>
      <c r="BP29" s="32">
        <v>100753.97</v>
      </c>
      <c r="BQ29" s="32">
        <v>0</v>
      </c>
      <c r="BR29" s="32">
        <v>28199</v>
      </c>
      <c r="BS29" s="32">
        <v>3852.64</v>
      </c>
      <c r="BT29" s="32">
        <v>0</v>
      </c>
      <c r="BU29" s="32">
        <v>0</v>
      </c>
      <c r="BV29" s="32">
        <v>0</v>
      </c>
      <c r="BW29" s="32">
        <v>0</v>
      </c>
      <c r="BX29" s="32">
        <v>29456</v>
      </c>
      <c r="BY29" s="32">
        <v>22541.5</v>
      </c>
      <c r="BZ29" s="32">
        <v>5869.44</v>
      </c>
      <c r="CA29" s="32">
        <v>0</v>
      </c>
      <c r="CB29" s="32">
        <v>60840.5</v>
      </c>
      <c r="CC29" s="32">
        <v>14962.5</v>
      </c>
      <c r="CD29" s="32">
        <v>15535.1</v>
      </c>
      <c r="CE29" s="32">
        <v>9628.5</v>
      </c>
      <c r="CF29" s="32">
        <v>78952.600000000006</v>
      </c>
      <c r="CG29" s="32">
        <v>21618</v>
      </c>
      <c r="CH29" s="32">
        <v>5409.69</v>
      </c>
      <c r="CI29" s="32">
        <v>19220.330000000002</v>
      </c>
      <c r="CJ29" s="32">
        <v>5880.51</v>
      </c>
      <c r="CK29" s="32">
        <v>0</v>
      </c>
      <c r="CL29" s="32">
        <v>27971.01</v>
      </c>
      <c r="CM29" s="32">
        <v>16467.240000000002</v>
      </c>
      <c r="CN29" s="32">
        <v>9891.75</v>
      </c>
      <c r="CO29" s="32">
        <v>7357.4</v>
      </c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108" x14ac:dyDescent="0.25">
      <c r="A30" s="48"/>
      <c r="B30" s="27">
        <v>704</v>
      </c>
      <c r="C30" s="22" t="s">
        <v>113</v>
      </c>
      <c r="D30" s="31">
        <v>1037383.49</v>
      </c>
      <c r="E30" s="32">
        <v>1638516</v>
      </c>
      <c r="F30" s="32">
        <v>389918.1</v>
      </c>
      <c r="G30" s="32">
        <v>64019.38</v>
      </c>
      <c r="H30" s="32">
        <v>6105742.9400000004</v>
      </c>
      <c r="I30" s="32">
        <v>97484.55</v>
      </c>
      <c r="J30" s="32">
        <v>280827.19</v>
      </c>
      <c r="K30" s="32">
        <v>177963.7</v>
      </c>
      <c r="L30" s="32">
        <v>304982.37</v>
      </c>
      <c r="M30" s="32">
        <v>175056.87</v>
      </c>
      <c r="N30" s="32">
        <v>602208.69999999995</v>
      </c>
      <c r="O30" s="32">
        <v>123217.65</v>
      </c>
      <c r="P30" s="32">
        <v>53901.120000000003</v>
      </c>
      <c r="Q30" s="32">
        <v>160040.31</v>
      </c>
      <c r="R30" s="32">
        <v>55782.8</v>
      </c>
      <c r="S30" s="32">
        <v>46633.47</v>
      </c>
      <c r="T30" s="32">
        <v>368584.59</v>
      </c>
      <c r="U30" s="32">
        <v>261799.65</v>
      </c>
      <c r="V30" s="32">
        <v>211018.67</v>
      </c>
      <c r="W30" s="32">
        <v>271370.69</v>
      </c>
      <c r="X30" s="32">
        <v>52808.49</v>
      </c>
      <c r="Y30" s="32">
        <v>0</v>
      </c>
      <c r="Z30" s="32">
        <v>916245</v>
      </c>
      <c r="AA30" s="32">
        <v>146243.53</v>
      </c>
      <c r="AB30" s="32">
        <v>615494.92000000004</v>
      </c>
      <c r="AC30" s="32">
        <v>398869.6</v>
      </c>
      <c r="AD30" s="32">
        <v>12305</v>
      </c>
      <c r="AE30" s="32">
        <v>53751.56</v>
      </c>
      <c r="AF30" s="32">
        <v>1216746.05</v>
      </c>
      <c r="AG30" s="32">
        <v>148732.14000000001</v>
      </c>
      <c r="AH30" s="32">
        <v>373635.72</v>
      </c>
      <c r="AI30" s="32">
        <v>153922.20000000001</v>
      </c>
      <c r="AJ30" s="32">
        <v>302135.55</v>
      </c>
      <c r="AK30" s="32">
        <v>134810.73000000001</v>
      </c>
      <c r="AL30" s="32">
        <v>616395.89</v>
      </c>
      <c r="AM30" s="32">
        <v>596467.19999999995</v>
      </c>
      <c r="AN30" s="32">
        <v>56228.639999999999</v>
      </c>
      <c r="AO30" s="32">
        <v>317488.61</v>
      </c>
      <c r="AP30" s="32">
        <v>57048.74</v>
      </c>
      <c r="AQ30" s="32">
        <v>292002.12</v>
      </c>
      <c r="AR30" s="32">
        <v>70783.009999999995</v>
      </c>
      <c r="AS30" s="32">
        <v>89888.56</v>
      </c>
      <c r="AT30" s="32">
        <v>382458.99</v>
      </c>
      <c r="AU30" s="32">
        <v>220891.22</v>
      </c>
      <c r="AV30" s="32">
        <v>56902.61</v>
      </c>
      <c r="AW30" s="32">
        <v>328759.95</v>
      </c>
      <c r="AX30" s="32">
        <v>512159.7</v>
      </c>
      <c r="AY30" s="32">
        <v>0</v>
      </c>
      <c r="AZ30" s="32">
        <v>529802.76</v>
      </c>
      <c r="BA30" s="32">
        <v>58537.15</v>
      </c>
      <c r="BB30" s="32">
        <v>459258.09</v>
      </c>
      <c r="BC30" s="32">
        <v>131953.29</v>
      </c>
      <c r="BD30" s="32">
        <v>3648.51</v>
      </c>
      <c r="BE30" s="32">
        <v>170261.8</v>
      </c>
      <c r="BF30" s="32">
        <v>107226.94</v>
      </c>
      <c r="BG30" s="32">
        <v>106490.61</v>
      </c>
      <c r="BH30" s="32">
        <v>91018.29</v>
      </c>
      <c r="BI30" s="32">
        <v>263965.03000000003</v>
      </c>
      <c r="BJ30" s="32">
        <v>184167.69</v>
      </c>
      <c r="BK30" s="32">
        <v>174573.23</v>
      </c>
      <c r="BL30" s="32">
        <v>78389.89</v>
      </c>
      <c r="BM30" s="32">
        <v>156063.79999999999</v>
      </c>
      <c r="BN30" s="32">
        <v>854702.3</v>
      </c>
      <c r="BO30" s="32">
        <v>3479826.61</v>
      </c>
      <c r="BP30" s="32">
        <v>0</v>
      </c>
      <c r="BQ30" s="32">
        <v>116027.51</v>
      </c>
      <c r="BR30" s="32">
        <v>759143.2</v>
      </c>
      <c r="BS30" s="32">
        <v>463521.7</v>
      </c>
      <c r="BT30" s="32">
        <v>57000</v>
      </c>
      <c r="BU30" s="32">
        <v>77517.850000000006</v>
      </c>
      <c r="BV30" s="32">
        <v>26095.66</v>
      </c>
      <c r="BW30" s="32">
        <v>217916.26</v>
      </c>
      <c r="BX30" s="32">
        <v>4576.8100000000004</v>
      </c>
      <c r="BY30" s="32">
        <v>226889.67</v>
      </c>
      <c r="BZ30" s="32">
        <v>32118.53</v>
      </c>
      <c r="CA30" s="32">
        <v>526212.82999999996</v>
      </c>
      <c r="CB30" s="32">
        <v>146990.88</v>
      </c>
      <c r="CC30" s="32">
        <v>174235.64</v>
      </c>
      <c r="CD30" s="32">
        <v>21459.1</v>
      </c>
      <c r="CE30" s="32">
        <v>38330.519999999997</v>
      </c>
      <c r="CF30" s="32">
        <v>426238.03</v>
      </c>
      <c r="CG30" s="32">
        <v>231775.2</v>
      </c>
      <c r="CH30" s="32">
        <v>684404.68</v>
      </c>
      <c r="CI30" s="32">
        <v>285654.56</v>
      </c>
      <c r="CJ30" s="32">
        <v>202233.78</v>
      </c>
      <c r="CK30" s="32">
        <v>94857.05</v>
      </c>
      <c r="CL30" s="32">
        <v>432655.15</v>
      </c>
      <c r="CM30" s="32">
        <v>261879.41</v>
      </c>
      <c r="CN30" s="32">
        <v>320219.64</v>
      </c>
      <c r="CO30" s="32">
        <v>10420.51</v>
      </c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1:108" x14ac:dyDescent="0.25">
      <c r="A31" s="48"/>
      <c r="B31" s="27">
        <v>705</v>
      </c>
      <c r="C31" s="22" t="s">
        <v>113</v>
      </c>
      <c r="D31" s="31">
        <v>1433218.11</v>
      </c>
      <c r="E31" s="32">
        <v>627424.47</v>
      </c>
      <c r="F31" s="32">
        <v>337694.87</v>
      </c>
      <c r="G31" s="32">
        <v>17289.91</v>
      </c>
      <c r="H31" s="32">
        <v>11475506.789999999</v>
      </c>
      <c r="I31" s="32">
        <v>85958.94</v>
      </c>
      <c r="J31" s="32">
        <v>53360.24</v>
      </c>
      <c r="K31" s="32">
        <v>202010.41</v>
      </c>
      <c r="L31" s="32">
        <v>14418.36</v>
      </c>
      <c r="M31" s="32">
        <v>6834.93</v>
      </c>
      <c r="N31" s="32">
        <v>747976.09</v>
      </c>
      <c r="O31" s="32">
        <v>71256</v>
      </c>
      <c r="P31" s="32">
        <v>14789.91</v>
      </c>
      <c r="Q31" s="32">
        <v>26458.560000000001</v>
      </c>
      <c r="R31" s="32">
        <v>10506.53</v>
      </c>
      <c r="S31" s="32">
        <v>63795.6</v>
      </c>
      <c r="T31" s="32">
        <v>0</v>
      </c>
      <c r="U31" s="32">
        <v>230774.9</v>
      </c>
      <c r="V31" s="32">
        <v>137292.97</v>
      </c>
      <c r="W31" s="32">
        <v>49166.09</v>
      </c>
      <c r="X31" s="32">
        <v>53748.94</v>
      </c>
      <c r="Y31" s="32">
        <v>0</v>
      </c>
      <c r="Z31" s="32">
        <v>176756.29</v>
      </c>
      <c r="AA31" s="32">
        <v>69927.789999999994</v>
      </c>
      <c r="AB31" s="32">
        <v>520791.16</v>
      </c>
      <c r="AC31" s="32">
        <v>175351.51</v>
      </c>
      <c r="AD31" s="32">
        <v>71460</v>
      </c>
      <c r="AE31" s="32">
        <v>1407</v>
      </c>
      <c r="AF31" s="32">
        <v>854430.41</v>
      </c>
      <c r="AG31" s="32">
        <v>178207.18</v>
      </c>
      <c r="AH31" s="32">
        <v>413798.52</v>
      </c>
      <c r="AI31" s="32">
        <v>140853.34</v>
      </c>
      <c r="AJ31" s="32">
        <v>239393.54</v>
      </c>
      <c r="AK31" s="32">
        <v>179648.94</v>
      </c>
      <c r="AL31" s="32">
        <v>0</v>
      </c>
      <c r="AM31" s="32">
        <v>243408.57</v>
      </c>
      <c r="AN31" s="32">
        <v>26070.5</v>
      </c>
      <c r="AO31" s="32">
        <v>64521.7</v>
      </c>
      <c r="AP31" s="32">
        <v>0</v>
      </c>
      <c r="AQ31" s="32">
        <v>51623.46</v>
      </c>
      <c r="AR31" s="32">
        <v>0</v>
      </c>
      <c r="AS31" s="32">
        <v>54174</v>
      </c>
      <c r="AT31" s="32">
        <v>229716.26</v>
      </c>
      <c r="AU31" s="32">
        <v>38144.06</v>
      </c>
      <c r="AV31" s="32">
        <v>960</v>
      </c>
      <c r="AW31" s="32">
        <v>4227.34</v>
      </c>
      <c r="AX31" s="32">
        <v>309686.2</v>
      </c>
      <c r="AY31" s="32">
        <v>237773.43</v>
      </c>
      <c r="AZ31" s="32">
        <v>385857.68</v>
      </c>
      <c r="BA31" s="32">
        <v>21010.23</v>
      </c>
      <c r="BB31" s="32">
        <v>90375.61</v>
      </c>
      <c r="BC31" s="32">
        <v>160015.51</v>
      </c>
      <c r="BD31" s="32">
        <v>1299</v>
      </c>
      <c r="BE31" s="32">
        <v>4086.72</v>
      </c>
      <c r="BF31" s="32">
        <v>0</v>
      </c>
      <c r="BG31" s="32">
        <v>41583.24</v>
      </c>
      <c r="BH31" s="32">
        <v>6166.3</v>
      </c>
      <c r="BI31" s="32">
        <v>50019.14</v>
      </c>
      <c r="BJ31" s="32">
        <v>60893.63</v>
      </c>
      <c r="BK31" s="32">
        <v>0</v>
      </c>
      <c r="BL31" s="32">
        <v>10737</v>
      </c>
      <c r="BM31" s="32">
        <v>0</v>
      </c>
      <c r="BN31" s="32">
        <v>643668.63</v>
      </c>
      <c r="BO31" s="32">
        <v>3809565.31</v>
      </c>
      <c r="BP31" s="32">
        <v>353415.71</v>
      </c>
      <c r="BQ31" s="32">
        <v>0</v>
      </c>
      <c r="BR31" s="32">
        <v>71833.2</v>
      </c>
      <c r="BS31" s="32">
        <v>346282.08</v>
      </c>
      <c r="BT31" s="32">
        <v>53149.5</v>
      </c>
      <c r="BU31" s="32">
        <v>0</v>
      </c>
      <c r="BV31" s="32">
        <v>0</v>
      </c>
      <c r="BW31" s="32">
        <v>-30835.89</v>
      </c>
      <c r="BX31" s="32">
        <v>110647.59</v>
      </c>
      <c r="BY31" s="32">
        <v>56660.98</v>
      </c>
      <c r="BZ31" s="32">
        <v>2608.7800000000002</v>
      </c>
      <c r="CA31" s="32">
        <v>73057.8</v>
      </c>
      <c r="CB31" s="32">
        <v>2846</v>
      </c>
      <c r="CC31" s="32">
        <v>46079.45</v>
      </c>
      <c r="CD31" s="32">
        <v>883.75</v>
      </c>
      <c r="CE31" s="32">
        <v>23706.76</v>
      </c>
      <c r="CF31" s="32">
        <v>97382.44</v>
      </c>
      <c r="CG31" s="32">
        <v>0</v>
      </c>
      <c r="CH31" s="32">
        <v>66529.45</v>
      </c>
      <c r="CI31" s="32">
        <v>52023.39</v>
      </c>
      <c r="CJ31" s="32">
        <v>90531.62</v>
      </c>
      <c r="CK31" s="32">
        <v>92885.81</v>
      </c>
      <c r="CL31" s="32">
        <v>0</v>
      </c>
      <c r="CM31" s="32">
        <v>72501.460000000006</v>
      </c>
      <c r="CN31" s="32">
        <v>111113.65</v>
      </c>
      <c r="CO31" s="32">
        <v>2781.63</v>
      </c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1:108" x14ac:dyDescent="0.25">
      <c r="A32" s="48"/>
      <c r="B32" s="27">
        <v>7070</v>
      </c>
      <c r="C32" s="22" t="s">
        <v>114</v>
      </c>
      <c r="D32" s="31">
        <v>0</v>
      </c>
      <c r="E32" s="32">
        <v>0</v>
      </c>
      <c r="F32" s="32">
        <v>28841.4</v>
      </c>
      <c r="G32" s="32">
        <v>62481.5</v>
      </c>
      <c r="H32" s="32">
        <v>475074.56</v>
      </c>
      <c r="I32" s="32">
        <v>19924.25</v>
      </c>
      <c r="J32" s="32">
        <v>0</v>
      </c>
      <c r="K32" s="32">
        <v>442.51</v>
      </c>
      <c r="L32" s="32">
        <v>91878.26</v>
      </c>
      <c r="M32" s="32">
        <v>13001.17</v>
      </c>
      <c r="N32" s="32">
        <v>52418.35</v>
      </c>
      <c r="O32" s="32">
        <v>0</v>
      </c>
      <c r="P32" s="32">
        <v>2823.87</v>
      </c>
      <c r="Q32" s="32">
        <v>0</v>
      </c>
      <c r="R32" s="32">
        <v>19945.02</v>
      </c>
      <c r="S32" s="32">
        <v>0</v>
      </c>
      <c r="T32" s="32">
        <v>0</v>
      </c>
      <c r="U32" s="32">
        <v>706.42</v>
      </c>
      <c r="V32" s="32">
        <v>10067.74</v>
      </c>
      <c r="W32" s="32">
        <v>0</v>
      </c>
      <c r="X32" s="32">
        <v>0</v>
      </c>
      <c r="Y32" s="32">
        <v>-45508</v>
      </c>
      <c r="Z32" s="32">
        <v>0</v>
      </c>
      <c r="AA32" s="32">
        <v>0</v>
      </c>
      <c r="AB32" s="32">
        <v>66664.429999999993</v>
      </c>
      <c r="AC32" s="32">
        <v>0</v>
      </c>
      <c r="AD32" s="32">
        <v>0</v>
      </c>
      <c r="AE32" s="32">
        <v>0</v>
      </c>
      <c r="AF32" s="32">
        <v>76314.55</v>
      </c>
      <c r="AG32" s="32">
        <v>29624.79</v>
      </c>
      <c r="AH32" s="32">
        <v>21899.87</v>
      </c>
      <c r="AI32" s="32">
        <v>6179.13</v>
      </c>
      <c r="AJ32" s="32">
        <v>26903.57</v>
      </c>
      <c r="AK32" s="32">
        <v>0</v>
      </c>
      <c r="AL32" s="32">
        <v>3626.51</v>
      </c>
      <c r="AM32" s="32">
        <v>58765.64</v>
      </c>
      <c r="AN32" s="32">
        <v>8677.48</v>
      </c>
      <c r="AO32" s="32">
        <v>43699.9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1881.28</v>
      </c>
      <c r="AV32" s="32">
        <v>12578.85</v>
      </c>
      <c r="AW32" s="32">
        <v>19.75</v>
      </c>
      <c r="AX32" s="32">
        <v>4292.6000000000004</v>
      </c>
      <c r="AY32" s="32">
        <v>-582.72</v>
      </c>
      <c r="AZ32" s="32">
        <v>122586.05</v>
      </c>
      <c r="BA32" s="32">
        <v>0</v>
      </c>
      <c r="BB32" s="32">
        <v>30399.48</v>
      </c>
      <c r="BC32" s="32">
        <v>0</v>
      </c>
      <c r="BD32" s="32">
        <v>0</v>
      </c>
      <c r="BE32" s="32">
        <v>71105.08</v>
      </c>
      <c r="BF32" s="32">
        <v>0</v>
      </c>
      <c r="BG32" s="32">
        <v>0</v>
      </c>
      <c r="BH32" s="32">
        <v>0</v>
      </c>
      <c r="BI32" s="32">
        <v>0</v>
      </c>
      <c r="BJ32" s="32">
        <v>7594.89</v>
      </c>
      <c r="BK32" s="32">
        <v>0</v>
      </c>
      <c r="BL32" s="32">
        <v>150.32</v>
      </c>
      <c r="BM32" s="32">
        <v>42433.19</v>
      </c>
      <c r="BN32" s="32">
        <v>30894</v>
      </c>
      <c r="BO32" s="32">
        <v>4372.6899999999996</v>
      </c>
      <c r="BP32" s="32">
        <v>15288.5</v>
      </c>
      <c r="BQ32" s="32">
        <v>0</v>
      </c>
      <c r="BR32" s="32">
        <v>21041.56</v>
      </c>
      <c r="BS32" s="32">
        <v>10481.19</v>
      </c>
      <c r="BT32" s="32">
        <v>155.77000000000001</v>
      </c>
      <c r="BU32" s="32">
        <v>0</v>
      </c>
      <c r="BV32" s="32">
        <v>0</v>
      </c>
      <c r="BW32" s="32">
        <v>0</v>
      </c>
      <c r="BX32" s="32">
        <v>74835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8971.84</v>
      </c>
      <c r="CE32" s="32">
        <v>3894.35</v>
      </c>
      <c r="CF32" s="32">
        <v>0</v>
      </c>
      <c r="CG32" s="32">
        <v>89823.08</v>
      </c>
      <c r="CH32" s="32">
        <v>0</v>
      </c>
      <c r="CI32" s="32">
        <v>0</v>
      </c>
      <c r="CJ32" s="32">
        <v>0</v>
      </c>
      <c r="CK32" s="32">
        <v>87657.24</v>
      </c>
      <c r="CL32" s="32">
        <v>0</v>
      </c>
      <c r="CM32" s="32">
        <v>27603.69</v>
      </c>
      <c r="CN32" s="32">
        <v>16669.59</v>
      </c>
      <c r="CO32" s="32">
        <v>0</v>
      </c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</row>
    <row r="33" spans="1:108" x14ac:dyDescent="0.25">
      <c r="A33" s="48"/>
      <c r="B33" s="27">
        <v>7071</v>
      </c>
      <c r="C33" s="22" t="s">
        <v>114</v>
      </c>
      <c r="D33" s="31">
        <v>19797.29</v>
      </c>
      <c r="E33" s="32">
        <v>0</v>
      </c>
      <c r="F33" s="32">
        <v>23551.14</v>
      </c>
      <c r="G33" s="32">
        <v>0</v>
      </c>
      <c r="H33" s="32">
        <v>6713.35</v>
      </c>
      <c r="I33" s="32">
        <v>15224</v>
      </c>
      <c r="J33" s="32">
        <v>0</v>
      </c>
      <c r="K33" s="32">
        <v>0</v>
      </c>
      <c r="L33" s="32">
        <v>4329.03</v>
      </c>
      <c r="M33" s="32">
        <v>25506.76</v>
      </c>
      <c r="N33" s="32">
        <v>30320.95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33845</v>
      </c>
      <c r="AA33" s="32">
        <v>660</v>
      </c>
      <c r="AB33" s="32">
        <v>0</v>
      </c>
      <c r="AC33" s="32">
        <v>19329.169999999998</v>
      </c>
      <c r="AD33" s="32">
        <v>8348</v>
      </c>
      <c r="AE33" s="32">
        <v>0</v>
      </c>
      <c r="AF33" s="32">
        <v>199943.15</v>
      </c>
      <c r="AG33" s="32">
        <v>0</v>
      </c>
      <c r="AH33" s="32">
        <v>0</v>
      </c>
      <c r="AI33" s="32">
        <v>0</v>
      </c>
      <c r="AJ33" s="32">
        <v>20257.18</v>
      </c>
      <c r="AK33" s="32">
        <v>0</v>
      </c>
      <c r="AL33" s="32">
        <v>0</v>
      </c>
      <c r="AM33" s="32">
        <v>0</v>
      </c>
      <c r="AN33" s="32">
        <v>0</v>
      </c>
      <c r="AO33" s="32">
        <v>481.33</v>
      </c>
      <c r="AP33" s="32">
        <v>0</v>
      </c>
      <c r="AQ33" s="32">
        <v>20271.98</v>
      </c>
      <c r="AR33" s="32">
        <v>0</v>
      </c>
      <c r="AS33" s="32">
        <v>0</v>
      </c>
      <c r="AT33" s="32">
        <v>0</v>
      </c>
      <c r="AU33" s="32">
        <v>1270.26</v>
      </c>
      <c r="AV33" s="32">
        <v>0</v>
      </c>
      <c r="AW33" s="32">
        <v>0</v>
      </c>
      <c r="AX33" s="32">
        <v>0</v>
      </c>
      <c r="AY33" s="32">
        <v>0</v>
      </c>
      <c r="AZ33" s="32">
        <v>37195.769999999997</v>
      </c>
      <c r="BA33" s="32">
        <v>0</v>
      </c>
      <c r="BB33" s="32">
        <v>0</v>
      </c>
      <c r="BC33" s="32">
        <v>-240.35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5011.8</v>
      </c>
      <c r="BM33" s="32">
        <v>19002.009999999998</v>
      </c>
      <c r="BN33" s="32">
        <v>0</v>
      </c>
      <c r="BO33" s="32">
        <v>0</v>
      </c>
      <c r="BP33" s="32">
        <v>0</v>
      </c>
      <c r="BQ33" s="32">
        <v>0</v>
      </c>
      <c r="BR33" s="32">
        <v>3451.58</v>
      </c>
      <c r="BS33" s="32">
        <v>0</v>
      </c>
      <c r="BT33" s="32">
        <v>0</v>
      </c>
      <c r="BU33" s="32">
        <v>0</v>
      </c>
      <c r="BV33" s="32">
        <v>0</v>
      </c>
      <c r="BW33" s="32">
        <v>30240.57</v>
      </c>
      <c r="BX33" s="32">
        <v>0</v>
      </c>
      <c r="BY33" s="32">
        <v>0</v>
      </c>
      <c r="BZ33" s="32">
        <v>0</v>
      </c>
      <c r="CA33" s="32">
        <v>20627.919999999998</v>
      </c>
      <c r="CB33" s="32">
        <v>0</v>
      </c>
      <c r="CC33" s="32">
        <v>0</v>
      </c>
      <c r="CD33" s="32">
        <v>2817.22</v>
      </c>
      <c r="CE33" s="32">
        <v>0</v>
      </c>
      <c r="CF33" s="32">
        <v>0</v>
      </c>
      <c r="CG33" s="32">
        <v>33857.72</v>
      </c>
      <c r="CH33" s="32">
        <v>267929.62</v>
      </c>
      <c r="CI33" s="32">
        <v>0</v>
      </c>
      <c r="CJ33" s="32">
        <v>0</v>
      </c>
      <c r="CK33" s="32">
        <v>0</v>
      </c>
      <c r="CL33" s="32">
        <v>21863.62</v>
      </c>
      <c r="CM33" s="32">
        <v>0</v>
      </c>
      <c r="CN33" s="32">
        <v>3576</v>
      </c>
      <c r="CO33" s="32">
        <v>998.26</v>
      </c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1:108" x14ac:dyDescent="0.25">
      <c r="A34" s="48"/>
      <c r="B34" s="27">
        <v>70790</v>
      </c>
      <c r="C34" s="22" t="s">
        <v>115</v>
      </c>
      <c r="D34" s="31">
        <v>0</v>
      </c>
      <c r="E34" s="32">
        <v>-340505.71</v>
      </c>
      <c r="F34" s="32">
        <v>0</v>
      </c>
      <c r="G34" s="32">
        <v>0</v>
      </c>
      <c r="H34" s="32">
        <v>-1592979.35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-4846.05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-1669.94</v>
      </c>
      <c r="W34" s="32">
        <v>-87147.82</v>
      </c>
      <c r="X34" s="32">
        <v>0</v>
      </c>
      <c r="Y34" s="32">
        <v>0</v>
      </c>
      <c r="Z34" s="32">
        <v>606492.76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14006.28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6451.24</v>
      </c>
      <c r="AY34" s="32">
        <v>521905.58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2">
        <v>0</v>
      </c>
      <c r="BN34" s="32">
        <v>0</v>
      </c>
      <c r="BO34" s="32">
        <v>0</v>
      </c>
      <c r="BP34" s="32">
        <v>1461779.41</v>
      </c>
      <c r="BQ34" s="32">
        <v>0</v>
      </c>
      <c r="BR34" s="32">
        <v>0</v>
      </c>
      <c r="BS34" s="32">
        <v>29607.599999999999</v>
      </c>
      <c r="BT34" s="32">
        <v>3153.08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32">
        <v>0</v>
      </c>
      <c r="CH34" s="32">
        <v>6010.3</v>
      </c>
      <c r="CI34" s="32">
        <v>0</v>
      </c>
      <c r="CJ34" s="32">
        <v>0</v>
      </c>
      <c r="CK34" s="32">
        <v>0</v>
      </c>
      <c r="CL34" s="32">
        <v>-34636.71</v>
      </c>
      <c r="CM34" s="32">
        <v>15261.42</v>
      </c>
      <c r="CN34" s="32">
        <v>-30468.79</v>
      </c>
      <c r="CO34" s="32">
        <v>40506.04</v>
      </c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1:108" ht="24" x14ac:dyDescent="0.25">
      <c r="A35" s="48"/>
      <c r="B35" s="27">
        <v>747010</v>
      </c>
      <c r="C35" s="22" t="s">
        <v>116</v>
      </c>
      <c r="D35" s="31">
        <v>334173.05</v>
      </c>
      <c r="E35" s="32">
        <v>95976.39</v>
      </c>
      <c r="F35" s="32">
        <v>625</v>
      </c>
      <c r="G35" s="32">
        <v>4406.51</v>
      </c>
      <c r="H35" s="32">
        <v>251157.77</v>
      </c>
      <c r="I35" s="32">
        <v>0</v>
      </c>
      <c r="J35" s="32">
        <v>135012.51</v>
      </c>
      <c r="K35" s="32">
        <v>12222.28</v>
      </c>
      <c r="L35" s="32">
        <v>-2474.19</v>
      </c>
      <c r="M35" s="32">
        <v>0</v>
      </c>
      <c r="N35" s="32">
        <v>570</v>
      </c>
      <c r="O35" s="32">
        <v>14322.81</v>
      </c>
      <c r="P35" s="32">
        <v>2086.5700000000002</v>
      </c>
      <c r="Q35" s="32">
        <v>21574.63</v>
      </c>
      <c r="R35" s="32">
        <v>0</v>
      </c>
      <c r="S35" s="32">
        <v>5615.3</v>
      </c>
      <c r="T35" s="32">
        <v>0</v>
      </c>
      <c r="U35" s="32">
        <v>30849.279999999999</v>
      </c>
      <c r="V35" s="32">
        <v>19176.759999999998</v>
      </c>
      <c r="W35" s="32">
        <v>12634.74</v>
      </c>
      <c r="X35" s="32">
        <v>9487.82</v>
      </c>
      <c r="Y35" s="32">
        <v>0</v>
      </c>
      <c r="Z35" s="32">
        <v>37235.910000000003</v>
      </c>
      <c r="AA35" s="32">
        <v>72.599999999999994</v>
      </c>
      <c r="AB35" s="32">
        <v>0</v>
      </c>
      <c r="AC35" s="32">
        <v>96933.28</v>
      </c>
      <c r="AD35" s="32">
        <v>56821.2</v>
      </c>
      <c r="AE35" s="32">
        <v>8651.91</v>
      </c>
      <c r="AF35" s="32">
        <v>8385.74</v>
      </c>
      <c r="AG35" s="32">
        <v>0</v>
      </c>
      <c r="AH35" s="32">
        <v>25789.95</v>
      </c>
      <c r="AI35" s="32">
        <v>0</v>
      </c>
      <c r="AJ35" s="32">
        <v>3402.62</v>
      </c>
      <c r="AK35" s="32">
        <v>18297.7</v>
      </c>
      <c r="AL35" s="32">
        <v>12430.33</v>
      </c>
      <c r="AM35" s="32">
        <v>429804.63</v>
      </c>
      <c r="AN35" s="32">
        <v>11509.09</v>
      </c>
      <c r="AO35" s="32">
        <v>0</v>
      </c>
      <c r="AP35" s="32">
        <v>199.37</v>
      </c>
      <c r="AQ35" s="32">
        <v>37501.32</v>
      </c>
      <c r="AR35" s="32">
        <v>3686.19</v>
      </c>
      <c r="AS35" s="32">
        <v>0</v>
      </c>
      <c r="AT35" s="32">
        <v>39.5</v>
      </c>
      <c r="AU35" s="32">
        <v>6900.15</v>
      </c>
      <c r="AV35" s="32">
        <v>4972.01</v>
      </c>
      <c r="AW35" s="32">
        <v>32292.42</v>
      </c>
      <c r="AX35" s="32">
        <v>26813.85</v>
      </c>
      <c r="AY35" s="32">
        <v>88489.41</v>
      </c>
      <c r="AZ35" s="32">
        <v>300</v>
      </c>
      <c r="BA35" s="32">
        <v>526.58000000000004</v>
      </c>
      <c r="BB35" s="32">
        <v>0</v>
      </c>
      <c r="BC35" s="32">
        <v>21189.34</v>
      </c>
      <c r="BD35" s="32">
        <v>0</v>
      </c>
      <c r="BE35" s="32">
        <v>0</v>
      </c>
      <c r="BF35" s="32">
        <v>9806.14</v>
      </c>
      <c r="BG35" s="32">
        <v>48563.48</v>
      </c>
      <c r="BH35" s="32">
        <v>291.5</v>
      </c>
      <c r="BI35" s="32">
        <v>6611.64</v>
      </c>
      <c r="BJ35" s="32">
        <v>23499.81</v>
      </c>
      <c r="BK35" s="32">
        <v>0</v>
      </c>
      <c r="BL35" s="32">
        <v>6924.26</v>
      </c>
      <c r="BM35" s="32">
        <v>0</v>
      </c>
      <c r="BN35" s="32">
        <v>12124.39</v>
      </c>
      <c r="BO35" s="32">
        <v>0</v>
      </c>
      <c r="BP35" s="32">
        <v>51276.81</v>
      </c>
      <c r="BQ35" s="32">
        <v>20275.98</v>
      </c>
      <c r="BR35" s="32">
        <v>9066.4599999999991</v>
      </c>
      <c r="BS35" s="32">
        <v>17464.64</v>
      </c>
      <c r="BT35" s="32">
        <v>7545.4</v>
      </c>
      <c r="BU35" s="32">
        <v>8662.24</v>
      </c>
      <c r="BV35" s="32">
        <v>3226.5</v>
      </c>
      <c r="BW35" s="32">
        <v>-57908.15</v>
      </c>
      <c r="BX35" s="32">
        <v>4676.1499999999996</v>
      </c>
      <c r="BY35" s="32">
        <v>0</v>
      </c>
      <c r="BZ35" s="32">
        <v>0</v>
      </c>
      <c r="CA35" s="32">
        <v>300</v>
      </c>
      <c r="CB35" s="32">
        <v>34575.83</v>
      </c>
      <c r="CC35" s="32">
        <v>9594.1299999999992</v>
      </c>
      <c r="CD35" s="32">
        <v>2621.73</v>
      </c>
      <c r="CE35" s="32">
        <v>3573.36</v>
      </c>
      <c r="CF35" s="32">
        <v>11481.3</v>
      </c>
      <c r="CG35" s="32">
        <v>0</v>
      </c>
      <c r="CH35" s="32">
        <v>0</v>
      </c>
      <c r="CI35" s="32">
        <v>80608.009999999995</v>
      </c>
      <c r="CJ35" s="32">
        <v>25688.32</v>
      </c>
      <c r="CK35" s="32">
        <v>88032.13</v>
      </c>
      <c r="CL35" s="32">
        <v>42597.49</v>
      </c>
      <c r="CM35" s="32">
        <v>35933.919999999998</v>
      </c>
      <c r="CN35" s="32">
        <v>25</v>
      </c>
      <c r="CO35" s="32">
        <v>2738.84</v>
      </c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1:108" ht="24" x14ac:dyDescent="0.25">
      <c r="A36" s="48"/>
      <c r="B36" s="27">
        <v>747011</v>
      </c>
      <c r="C36" s="22" t="s">
        <v>117</v>
      </c>
      <c r="D36" s="31">
        <v>13354.93</v>
      </c>
      <c r="E36" s="32">
        <v>0</v>
      </c>
      <c r="F36" s="32">
        <v>0</v>
      </c>
      <c r="G36" s="32">
        <v>0</v>
      </c>
      <c r="H36" s="32">
        <v>1142.53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501.51</v>
      </c>
      <c r="BB36" s="32">
        <v>0</v>
      </c>
      <c r="BC36" s="32">
        <v>1414.49</v>
      </c>
      <c r="BD36" s="32">
        <v>0</v>
      </c>
      <c r="BE36" s="32">
        <v>0</v>
      </c>
      <c r="BF36" s="32">
        <v>0</v>
      </c>
      <c r="BG36" s="32">
        <v>12461.07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44.8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96.12</v>
      </c>
      <c r="CM36" s="32">
        <v>0</v>
      </c>
      <c r="CN36" s="32">
        <v>0</v>
      </c>
      <c r="CO36" s="32">
        <v>0</v>
      </c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1:108" ht="24" x14ac:dyDescent="0.25">
      <c r="A37" s="48"/>
      <c r="B37" s="27">
        <v>747900</v>
      </c>
      <c r="C37" s="22" t="s">
        <v>118</v>
      </c>
      <c r="D37" s="31">
        <v>58839.5</v>
      </c>
      <c r="E37" s="32">
        <v>14224.61</v>
      </c>
      <c r="F37" s="32">
        <v>5655.21</v>
      </c>
      <c r="G37" s="32">
        <v>461.39</v>
      </c>
      <c r="H37" s="32">
        <v>399746.12</v>
      </c>
      <c r="I37" s="32">
        <v>0</v>
      </c>
      <c r="J37" s="32">
        <v>150540.74</v>
      </c>
      <c r="K37" s="32">
        <v>2073.4499999999998</v>
      </c>
      <c r="L37" s="32">
        <v>827.32</v>
      </c>
      <c r="M37" s="32">
        <v>2437.16</v>
      </c>
      <c r="N37" s="32">
        <v>16072.43</v>
      </c>
      <c r="O37" s="32">
        <v>591.5</v>
      </c>
      <c r="P37" s="32">
        <v>0</v>
      </c>
      <c r="Q37" s="32">
        <v>3060.27</v>
      </c>
      <c r="R37" s="32">
        <v>656.92</v>
      </c>
      <c r="S37" s="32">
        <v>907</v>
      </c>
      <c r="T37" s="32">
        <v>11781.83</v>
      </c>
      <c r="U37" s="32">
        <v>17535.21</v>
      </c>
      <c r="V37" s="32">
        <v>8853.26</v>
      </c>
      <c r="W37" s="32">
        <v>577.54999999999995</v>
      </c>
      <c r="X37" s="32">
        <v>337.58</v>
      </c>
      <c r="Y37" s="32">
        <v>9249</v>
      </c>
      <c r="Z37" s="32">
        <v>52551.9</v>
      </c>
      <c r="AA37" s="32">
        <v>4206.76</v>
      </c>
      <c r="AB37" s="32">
        <v>10630.58</v>
      </c>
      <c r="AC37" s="32">
        <v>69717.98</v>
      </c>
      <c r="AD37" s="32">
        <v>122.5</v>
      </c>
      <c r="AE37" s="32">
        <v>400</v>
      </c>
      <c r="AF37" s="32">
        <v>15574.72</v>
      </c>
      <c r="AG37" s="32">
        <v>356.41</v>
      </c>
      <c r="AH37" s="32">
        <v>5716.39</v>
      </c>
      <c r="AI37" s="32">
        <v>3567.94</v>
      </c>
      <c r="AJ37" s="32">
        <v>28410.1</v>
      </c>
      <c r="AK37" s="32">
        <v>6780.41</v>
      </c>
      <c r="AL37" s="32">
        <v>2573.41</v>
      </c>
      <c r="AM37" s="32">
        <v>34198.9</v>
      </c>
      <c r="AN37" s="32">
        <v>2914.36</v>
      </c>
      <c r="AO37" s="32">
        <v>9119.67</v>
      </c>
      <c r="AP37" s="32">
        <v>200.11</v>
      </c>
      <c r="AQ37" s="32">
        <v>1376.82</v>
      </c>
      <c r="AR37" s="32">
        <v>0</v>
      </c>
      <c r="AS37" s="32">
        <v>0</v>
      </c>
      <c r="AT37" s="32">
        <v>3882.84</v>
      </c>
      <c r="AU37" s="32">
        <v>1491.25</v>
      </c>
      <c r="AV37" s="32">
        <v>1262.1300000000001</v>
      </c>
      <c r="AW37" s="32">
        <v>7269.93</v>
      </c>
      <c r="AX37" s="32">
        <v>1155.82</v>
      </c>
      <c r="AY37" s="32">
        <v>0</v>
      </c>
      <c r="AZ37" s="32">
        <v>85247.94</v>
      </c>
      <c r="BA37" s="32">
        <v>0</v>
      </c>
      <c r="BB37" s="32">
        <v>724.79</v>
      </c>
      <c r="BC37" s="32">
        <v>3509.76</v>
      </c>
      <c r="BD37" s="32">
        <v>0</v>
      </c>
      <c r="BE37" s="32">
        <v>23108.98</v>
      </c>
      <c r="BF37" s="32">
        <v>4223.2</v>
      </c>
      <c r="BG37" s="32">
        <v>1869.64</v>
      </c>
      <c r="BH37" s="32">
        <v>7884.81</v>
      </c>
      <c r="BI37" s="32">
        <v>4948</v>
      </c>
      <c r="BJ37" s="32">
        <v>765.96</v>
      </c>
      <c r="BK37" s="32">
        <v>0</v>
      </c>
      <c r="BL37" s="32">
        <v>0</v>
      </c>
      <c r="BM37" s="32">
        <v>11133.21</v>
      </c>
      <c r="BN37" s="32">
        <v>11799.83</v>
      </c>
      <c r="BO37" s="32">
        <v>18867.88</v>
      </c>
      <c r="BP37" s="32">
        <v>30420.17</v>
      </c>
      <c r="BQ37" s="32">
        <v>9823.61</v>
      </c>
      <c r="BR37" s="32">
        <v>2629.07</v>
      </c>
      <c r="BS37" s="32">
        <v>1542.14</v>
      </c>
      <c r="BT37" s="32">
        <v>4345.58</v>
      </c>
      <c r="BU37" s="32">
        <v>6936.72</v>
      </c>
      <c r="BV37" s="32">
        <v>5734.11</v>
      </c>
      <c r="BW37" s="32">
        <v>15784.63</v>
      </c>
      <c r="BX37" s="32">
        <v>3684.65</v>
      </c>
      <c r="BY37" s="32">
        <v>5759.2</v>
      </c>
      <c r="BZ37" s="32">
        <v>129.5</v>
      </c>
      <c r="CA37" s="32">
        <v>3254.3</v>
      </c>
      <c r="CB37" s="32">
        <v>940.5</v>
      </c>
      <c r="CC37" s="32">
        <v>4107.3500000000004</v>
      </c>
      <c r="CD37" s="32">
        <v>335.08</v>
      </c>
      <c r="CE37" s="32">
        <v>2064.3200000000002</v>
      </c>
      <c r="CF37" s="32">
        <v>2649.84</v>
      </c>
      <c r="CG37" s="32">
        <v>7616.71</v>
      </c>
      <c r="CH37" s="32">
        <v>18007.84</v>
      </c>
      <c r="CI37" s="32">
        <v>19234.080000000002</v>
      </c>
      <c r="CJ37" s="32">
        <v>1513.09</v>
      </c>
      <c r="CK37" s="32">
        <v>13939.74</v>
      </c>
      <c r="CL37" s="32">
        <v>19414.21</v>
      </c>
      <c r="CM37" s="32">
        <v>15781.94</v>
      </c>
      <c r="CN37" s="32">
        <v>2307.59</v>
      </c>
      <c r="CO37" s="32">
        <v>2396.73</v>
      </c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1:108" ht="15.75" thickBot="1" x14ac:dyDescent="0.3">
      <c r="A38" s="48"/>
      <c r="B38" s="28">
        <v>747901</v>
      </c>
      <c r="C38" s="23" t="s">
        <v>119</v>
      </c>
      <c r="D38" s="33">
        <v>0</v>
      </c>
      <c r="E38" s="34">
        <v>0</v>
      </c>
      <c r="F38" s="34">
        <v>0</v>
      </c>
      <c r="G38" s="34">
        <v>0</v>
      </c>
      <c r="H38" s="34">
        <v>1736.22</v>
      </c>
      <c r="I38" s="34">
        <v>0</v>
      </c>
      <c r="J38" s="34">
        <v>0</v>
      </c>
      <c r="K38" s="34">
        <v>0</v>
      </c>
      <c r="L38" s="34">
        <v>2551.31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1320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814.98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4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1:108" ht="21.75" thickBot="1" x14ac:dyDescent="0.3">
      <c r="A39" s="48"/>
      <c r="B39" s="52" t="s">
        <v>122</v>
      </c>
      <c r="C39" s="53"/>
    </row>
    <row r="40" spans="1:108" s="37" customFormat="1" ht="15.75" thickBot="1" x14ac:dyDescent="0.3">
      <c r="A40" s="48"/>
      <c r="B40" s="50" t="s">
        <v>123</v>
      </c>
      <c r="C40" s="51"/>
      <c r="D40" s="38">
        <v>3.6499999999999998E-2</v>
      </c>
      <c r="E40" s="38">
        <v>3.8300000000000001E-2</v>
      </c>
      <c r="F40" s="38">
        <v>3.1199999999999999E-2</v>
      </c>
      <c r="G40" s="38">
        <v>4.1000000000000003E-3</v>
      </c>
      <c r="H40" s="38">
        <v>2.3199999999999998E-2</v>
      </c>
      <c r="I40" s="38">
        <v>5.7999999999999996E-3</v>
      </c>
      <c r="J40" s="38">
        <v>4.8000000000000001E-2</v>
      </c>
      <c r="K40" s="38">
        <v>8.6E-3</v>
      </c>
      <c r="L40" s="38">
        <v>4.07E-2</v>
      </c>
      <c r="M40" s="38">
        <v>1.3100000000000001E-2</v>
      </c>
      <c r="N40" s="38">
        <v>1.9599999999999999E-2</v>
      </c>
      <c r="O40" s="38">
        <v>1.01E-2</v>
      </c>
      <c r="P40" s="38">
        <v>7.0000000000000001E-3</v>
      </c>
      <c r="Q40" s="38">
        <v>1.34E-2</v>
      </c>
      <c r="R40" s="38">
        <v>3.3399999999999999E-2</v>
      </c>
      <c r="S40" s="38">
        <v>2.24E-2</v>
      </c>
      <c r="T40" s="38">
        <v>3.3799999999999997E-2</v>
      </c>
      <c r="U40" s="38">
        <v>1.14E-2</v>
      </c>
      <c r="V40" s="38">
        <v>1.5100000000000001E-2</v>
      </c>
      <c r="W40" s="38">
        <v>9.2999999999999992E-3</v>
      </c>
      <c r="X40" s="38">
        <v>1.5599999999999999E-2</v>
      </c>
      <c r="Y40" s="38">
        <v>4.2099999999999999E-2</v>
      </c>
      <c r="Z40" s="38">
        <v>2.8400000000000002E-2</v>
      </c>
      <c r="AA40" s="38">
        <v>2.4400000000000002E-2</v>
      </c>
      <c r="AB40" s="38">
        <v>2.7E-2</v>
      </c>
      <c r="AC40" s="38">
        <v>3.5299999999999998E-2</v>
      </c>
      <c r="AD40" s="38">
        <v>4.4000000000000003E-3</v>
      </c>
      <c r="AE40" s="38">
        <v>1.1900000000000001E-2</v>
      </c>
      <c r="AF40" s="38">
        <v>2.7300000000000001E-2</v>
      </c>
      <c r="AG40" s="38">
        <v>4.9000000000000002E-2</v>
      </c>
      <c r="AH40" s="38">
        <v>3.4299999999999997E-2</v>
      </c>
      <c r="AI40" s="38">
        <v>5.1999999999999998E-2</v>
      </c>
      <c r="AJ40" s="38">
        <v>0.02</v>
      </c>
      <c r="AK40" s="38">
        <v>2.2700000000000001E-2</v>
      </c>
      <c r="AL40" s="38">
        <v>1.5299999999999999E-2</v>
      </c>
      <c r="AM40" s="38">
        <v>1.66E-2</v>
      </c>
      <c r="AN40" s="38">
        <v>1.32E-2</v>
      </c>
      <c r="AO40" s="38">
        <v>1.61E-2</v>
      </c>
      <c r="AP40" s="38">
        <v>1.12E-2</v>
      </c>
      <c r="AQ40" s="38">
        <v>2.1100000000000001E-2</v>
      </c>
      <c r="AR40" s="38">
        <v>1.7899999999999999E-2</v>
      </c>
      <c r="AS40" s="38">
        <v>1.55E-2</v>
      </c>
      <c r="AT40" s="38">
        <v>2.92E-2</v>
      </c>
      <c r="AU40" s="38">
        <v>1.0699999999999999E-2</v>
      </c>
      <c r="AV40" s="38">
        <v>7.7999999999999996E-3</v>
      </c>
      <c r="AW40" s="38">
        <v>5.3900000000000003E-2</v>
      </c>
      <c r="AX40" s="38">
        <v>3.6700000000000003E-2</v>
      </c>
      <c r="AY40" s="38">
        <v>3.6999999999999998E-2</v>
      </c>
      <c r="AZ40" s="38">
        <v>5.04E-2</v>
      </c>
      <c r="BA40" s="38">
        <v>5.8999999999999997E-2</v>
      </c>
      <c r="BB40" s="38">
        <v>1.34E-2</v>
      </c>
      <c r="BC40" s="38">
        <v>1.2E-2</v>
      </c>
      <c r="BD40" s="38">
        <v>0</v>
      </c>
      <c r="BE40" s="38">
        <v>2.6700000000000002E-2</v>
      </c>
      <c r="BF40" s="38">
        <v>1.52E-2</v>
      </c>
      <c r="BG40" s="38">
        <v>4.7000000000000002E-3</v>
      </c>
      <c r="BH40" s="38">
        <v>1.67E-2</v>
      </c>
      <c r="BI40" s="38">
        <v>2.4799999999999999E-2</v>
      </c>
      <c r="BJ40" s="38">
        <v>2.0299999999999999E-2</v>
      </c>
      <c r="BK40" s="38">
        <v>2.92E-2</v>
      </c>
      <c r="BL40" s="38">
        <v>9.5999999999999992E-3</v>
      </c>
      <c r="BM40" s="38">
        <v>1.8800000000000001E-2</v>
      </c>
      <c r="BN40" s="38">
        <v>5.4600000000000003E-2</v>
      </c>
      <c r="BO40" s="38">
        <v>7.5600000000000001E-2</v>
      </c>
      <c r="BP40" s="38">
        <v>1.44E-2</v>
      </c>
      <c r="BQ40" s="38">
        <v>1.52E-2</v>
      </c>
      <c r="BR40" s="38">
        <v>2.9000000000000001E-2</v>
      </c>
      <c r="BS40" s="38">
        <v>3.3099999999999997E-2</v>
      </c>
      <c r="BT40" s="38">
        <v>6.4000000000000003E-3</v>
      </c>
      <c r="BU40" s="38">
        <v>2.2100000000000002E-2</v>
      </c>
      <c r="BV40" s="38">
        <v>5.1900000000000002E-2</v>
      </c>
      <c r="BW40" s="38">
        <v>2.4799999999999999E-2</v>
      </c>
      <c r="BX40" s="38">
        <v>0.12180000000000001</v>
      </c>
      <c r="BY40" s="38">
        <v>1.5800000000000002E-2</v>
      </c>
      <c r="BZ40" s="38">
        <v>2.0400000000000001E-2</v>
      </c>
      <c r="CA40" s="38">
        <v>1.21E-2</v>
      </c>
      <c r="CB40" s="38">
        <v>1.1599999999999999E-2</v>
      </c>
      <c r="CC40" s="38">
        <v>1.0800000000000001E-2</v>
      </c>
      <c r="CD40" s="38">
        <v>3.7000000000000002E-3</v>
      </c>
      <c r="CE40" s="38">
        <v>2.35E-2</v>
      </c>
      <c r="CF40" s="38">
        <v>1.37E-2</v>
      </c>
      <c r="CG40" s="38">
        <v>4.2299999999999997E-2</v>
      </c>
      <c r="CH40" s="38">
        <v>2.6499999999999999E-2</v>
      </c>
      <c r="CI40" s="38">
        <v>1.8200000000000001E-2</v>
      </c>
      <c r="CJ40" s="38">
        <v>1.7299999999999999E-2</v>
      </c>
      <c r="CK40" s="38">
        <v>2.47E-2</v>
      </c>
      <c r="CL40" s="38">
        <v>3.5000000000000001E-3</v>
      </c>
      <c r="CM40" s="38">
        <v>2.2700000000000001E-2</v>
      </c>
      <c r="CN40" s="38">
        <v>1.4500000000000001E-2</v>
      </c>
      <c r="CO40" s="43">
        <v>4.5999999999999999E-3</v>
      </c>
      <c r="CP40" s="38">
        <f>SUM(D40:CO40)/90</f>
        <v>2.3968888888888883E-2</v>
      </c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</row>
    <row r="41" spans="1:108" s="37" customFormat="1" ht="15.75" thickBot="1" x14ac:dyDescent="0.3">
      <c r="A41" s="48"/>
      <c r="B41" s="50" t="s">
        <v>124</v>
      </c>
      <c r="C41" s="51"/>
      <c r="D41" s="39">
        <f>D6/D26</f>
        <v>0</v>
      </c>
      <c r="E41" s="39">
        <f t="shared" ref="E41:BP41" si="2">E6/E26</f>
        <v>1.0828159998364457E-2</v>
      </c>
      <c r="F41" s="39">
        <f t="shared" si="2"/>
        <v>1.7412527312635966E-2</v>
      </c>
      <c r="G41" s="39">
        <f t="shared" si="2"/>
        <v>2.7508709381721072E-3</v>
      </c>
      <c r="H41" s="39">
        <f t="shared" si="2"/>
        <v>1.2557344458612204E-2</v>
      </c>
      <c r="I41" s="39">
        <f t="shared" si="2"/>
        <v>4.2142936652153464E-3</v>
      </c>
      <c r="J41" s="39">
        <f t="shared" si="2"/>
        <v>1.4755270385025825E-2</v>
      </c>
      <c r="K41" s="39">
        <f t="shared" si="2"/>
        <v>5.872444790440654E-3</v>
      </c>
      <c r="L41" s="39">
        <f t="shared" si="2"/>
        <v>1.5469759534940741E-2</v>
      </c>
      <c r="M41" s="39">
        <f t="shared" si="2"/>
        <v>9.5538207900953617E-3</v>
      </c>
      <c r="N41" s="39">
        <f t="shared" si="2"/>
        <v>6.5605785358051494E-3</v>
      </c>
      <c r="O41" s="39">
        <f t="shared" si="2"/>
        <v>1.0062342531884398E-2</v>
      </c>
      <c r="P41" s="39">
        <f t="shared" si="2"/>
        <v>2.9716531405024169E-3</v>
      </c>
      <c r="Q41" s="39">
        <f t="shared" si="2"/>
        <v>3.422339956755342E-3</v>
      </c>
      <c r="R41" s="39">
        <f t="shared" si="2"/>
        <v>1.8393106353866023E-2</v>
      </c>
      <c r="S41" s="39">
        <f t="shared" si="2"/>
        <v>1.9278798821642937E-2</v>
      </c>
      <c r="T41" s="39">
        <f t="shared" si="2"/>
        <v>3.3809370603508575E-2</v>
      </c>
      <c r="U41" s="39">
        <f t="shared" si="2"/>
        <v>9.3334213108997605E-3</v>
      </c>
      <c r="V41" s="39">
        <f t="shared" si="2"/>
        <v>8.8955658713832497E-3</v>
      </c>
      <c r="W41" s="39">
        <f t="shared" si="2"/>
        <v>6.8052024732596023E-3</v>
      </c>
      <c r="X41" s="39">
        <f t="shared" si="2"/>
        <v>1.2463887322545292E-2</v>
      </c>
      <c r="Y41" s="39">
        <f t="shared" si="2"/>
        <v>1.3221280704474765E-2</v>
      </c>
      <c r="Z41" s="39">
        <f t="shared" si="2"/>
        <v>2.1731319066388668E-2</v>
      </c>
      <c r="AA41" s="39">
        <f t="shared" si="2"/>
        <v>1.5500331016709817E-2</v>
      </c>
      <c r="AB41" s="39">
        <f t="shared" si="2"/>
        <v>2.4293825807917661E-2</v>
      </c>
      <c r="AC41" s="39">
        <f t="shared" si="2"/>
        <v>3.5348130006020648E-2</v>
      </c>
      <c r="AD41" s="39">
        <f t="shared" si="2"/>
        <v>4.1698782777437413E-3</v>
      </c>
      <c r="AE41" s="39">
        <f t="shared" si="2"/>
        <v>7.6552677579118005E-3</v>
      </c>
      <c r="AF41" s="39">
        <f t="shared" si="2"/>
        <v>2.5069649223636695E-2</v>
      </c>
      <c r="AG41" s="39">
        <f t="shared" si="2"/>
        <v>1.3006825587949836E-2</v>
      </c>
      <c r="AH41" s="39">
        <f t="shared" si="2"/>
        <v>6.911552573737172E-3</v>
      </c>
      <c r="AI41" s="39">
        <f t="shared" si="2"/>
        <v>2.2785002616601237E-2</v>
      </c>
      <c r="AJ41" s="39">
        <f t="shared" si="2"/>
        <v>-1.0340870581452928E-2</v>
      </c>
      <c r="AK41" s="39">
        <f t="shared" si="2"/>
        <v>1.8682532075219995E-2</v>
      </c>
      <c r="AL41" s="39">
        <f t="shared" si="2"/>
        <v>7.7742657577981747E-3</v>
      </c>
      <c r="AM41" s="39">
        <f t="shared" si="2"/>
        <v>5.1558698527426764E-3</v>
      </c>
      <c r="AN41" s="39">
        <f t="shared" si="2"/>
        <v>1.1476165308079307E-2</v>
      </c>
      <c r="AO41" s="39">
        <f t="shared" si="2"/>
        <v>4.0226837769193387E-3</v>
      </c>
      <c r="AP41" s="39">
        <f t="shared" si="2"/>
        <v>4.6704820082810591E-3</v>
      </c>
      <c r="AQ41" s="39">
        <f t="shared" si="2"/>
        <v>1.1051615726015956E-2</v>
      </c>
      <c r="AR41" s="39">
        <f t="shared" si="2"/>
        <v>1.3390763047569093E-2</v>
      </c>
      <c r="AS41" s="39">
        <f t="shared" si="2"/>
        <v>1.0911045200530852E-2</v>
      </c>
      <c r="AT41" s="39">
        <f t="shared" si="2"/>
        <v>3.8307763858107641E-3</v>
      </c>
      <c r="AU41" s="39">
        <f t="shared" si="2"/>
        <v>6.6888168472594017E-3</v>
      </c>
      <c r="AV41" s="39">
        <f t="shared" si="2"/>
        <v>6.8951137239472767E-3</v>
      </c>
      <c r="AW41" s="39">
        <f t="shared" si="2"/>
        <v>1.8104978903250784E-2</v>
      </c>
      <c r="AX41" s="39">
        <f t="shared" si="2"/>
        <v>5.1997414427940774E-3</v>
      </c>
      <c r="AY41" s="39">
        <f t="shared" si="2"/>
        <v>2.5094010348497165E-2</v>
      </c>
      <c r="AZ41" s="39">
        <f t="shared" si="2"/>
        <v>4.7072797175733511E-2</v>
      </c>
      <c r="BA41" s="39">
        <f t="shared" si="2"/>
        <v>2.8255247765983364E-2</v>
      </c>
      <c r="BB41" s="39">
        <f t="shared" si="2"/>
        <v>1.3440257045091834E-2</v>
      </c>
      <c r="BC41" s="39">
        <f t="shared" si="2"/>
        <v>1.1988035915571297E-2</v>
      </c>
      <c r="BD41" s="39">
        <f t="shared" si="2"/>
        <v>0</v>
      </c>
      <c r="BE41" s="39">
        <f t="shared" si="2"/>
        <v>1.5577721466709302E-2</v>
      </c>
      <c r="BF41" s="39">
        <f t="shared" si="2"/>
        <v>6.6707799943388161E-3</v>
      </c>
      <c r="BG41" s="39">
        <f t="shared" si="2"/>
        <v>4.522805449626818E-3</v>
      </c>
      <c r="BH41" s="39">
        <f t="shared" si="2"/>
        <v>1.6730860985890952E-2</v>
      </c>
      <c r="BI41" s="39">
        <f t="shared" si="2"/>
        <v>2.4822111807090399E-2</v>
      </c>
      <c r="BJ41" s="39">
        <f t="shared" si="2"/>
        <v>2.0304735127458742E-2</v>
      </c>
      <c r="BK41" s="39">
        <f t="shared" si="2"/>
        <v>1.9276328813881111E-2</v>
      </c>
      <c r="BL41" s="39">
        <f t="shared" si="2"/>
        <v>5.6957978404718734E-3</v>
      </c>
      <c r="BM41" s="39">
        <f t="shared" si="2"/>
        <v>1.0472630285234721E-2</v>
      </c>
      <c r="BN41" s="39">
        <f t="shared" si="2"/>
        <v>2.4680677575211227E-2</v>
      </c>
      <c r="BO41" s="39">
        <f t="shared" si="2"/>
        <v>7.4660347398221708E-2</v>
      </c>
      <c r="BP41" s="39">
        <f t="shared" si="2"/>
        <v>7.4825542999989326E-3</v>
      </c>
      <c r="BQ41" s="39">
        <f t="shared" ref="BQ41:CO41" si="3">BQ6/BQ26</f>
        <v>9.2311789155935572E-3</v>
      </c>
      <c r="BR41" s="39">
        <f t="shared" si="3"/>
        <v>6.7343577244414546E-3</v>
      </c>
      <c r="BS41" s="39">
        <f t="shared" si="3"/>
        <v>1.6137295803000874E-2</v>
      </c>
      <c r="BT41" s="39">
        <f t="shared" si="3"/>
        <v>4.8011094696899992E-3</v>
      </c>
      <c r="BU41" s="39">
        <f t="shared" si="3"/>
        <v>2.2116782901344747E-2</v>
      </c>
      <c r="BV41" s="39">
        <f t="shared" si="3"/>
        <v>1.3635297990414486E-2</v>
      </c>
      <c r="BW41" s="39">
        <f t="shared" si="3"/>
        <v>2.3558346428791701E-2</v>
      </c>
      <c r="BX41" s="39">
        <f t="shared" si="3"/>
        <v>7.9951261872101345E-2</v>
      </c>
      <c r="BY41" s="39">
        <f t="shared" si="3"/>
        <v>1.3126705774296692E-2</v>
      </c>
      <c r="BZ41" s="39">
        <f t="shared" si="3"/>
        <v>9.7280704747150764E-3</v>
      </c>
      <c r="CA41" s="39">
        <f t="shared" si="3"/>
        <v>9.9263631705814002E-3</v>
      </c>
      <c r="CB41" s="39">
        <f t="shared" si="3"/>
        <v>1.102612790143259E-2</v>
      </c>
      <c r="CC41" s="39">
        <f t="shared" si="3"/>
        <v>1.1030644049013565E-3</v>
      </c>
      <c r="CD41" s="39">
        <f t="shared" si="3"/>
        <v>3.7056998776152906E-3</v>
      </c>
      <c r="CE41" s="39">
        <f t="shared" si="3"/>
        <v>8.7953845505762771E-3</v>
      </c>
      <c r="CF41" s="39">
        <f t="shared" si="3"/>
        <v>1.8005700252383912E-2</v>
      </c>
      <c r="CG41" s="39">
        <f t="shared" si="3"/>
        <v>1.0845304247554231E-2</v>
      </c>
      <c r="CH41" s="39">
        <f t="shared" si="3"/>
        <v>1.1171756466795878E-2</v>
      </c>
      <c r="CI41" s="39">
        <f t="shared" si="3"/>
        <v>8.0149653988958926E-3</v>
      </c>
      <c r="CJ41" s="39">
        <f t="shared" si="3"/>
        <v>1.5448285410422509E-2</v>
      </c>
      <c r="CK41" s="39">
        <f t="shared" si="3"/>
        <v>1.6144136831930399E-2</v>
      </c>
      <c r="CL41" s="39">
        <f t="shared" si="3"/>
        <v>2.2949405755403889E-3</v>
      </c>
      <c r="CM41" s="39">
        <f t="shared" si="3"/>
        <v>1.6254849726504764E-2</v>
      </c>
      <c r="CN41" s="39">
        <f t="shared" si="3"/>
        <v>5.6082121793769851E-3</v>
      </c>
      <c r="CO41" s="44">
        <f t="shared" si="3"/>
        <v>4.4950765991139483E-3</v>
      </c>
      <c r="CP41" s="39">
        <f t="shared" ref="CP41:CP42" si="4">SUM(D41:CO41)/90</f>
        <v>1.3680286390582677E-2</v>
      </c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</row>
    <row r="42" spans="1:108" s="37" customFormat="1" ht="15.75" thickBot="1" x14ac:dyDescent="0.3">
      <c r="A42" s="49"/>
      <c r="B42" s="50" t="s">
        <v>125</v>
      </c>
      <c r="C42" s="51"/>
      <c r="D42" s="40">
        <f>D17/D26</f>
        <v>3.645215978056094E-2</v>
      </c>
      <c r="E42" s="40">
        <f t="shared" ref="E42:BP42" si="5">E17/E26</f>
        <v>2.7431251529188405E-2</v>
      </c>
      <c r="F42" s="40">
        <f t="shared" si="5"/>
        <v>1.375952129228037E-2</v>
      </c>
      <c r="G42" s="40">
        <f t="shared" si="5"/>
        <v>1.3509126018163269E-3</v>
      </c>
      <c r="H42" s="40">
        <f t="shared" si="5"/>
        <v>1.061167747113464E-2</v>
      </c>
      <c r="I42" s="40">
        <f t="shared" si="5"/>
        <v>1.5923570564012567E-3</v>
      </c>
      <c r="J42" s="40">
        <f t="shared" si="5"/>
        <v>3.3263301030337374E-2</v>
      </c>
      <c r="K42" s="40">
        <f t="shared" si="5"/>
        <v>2.72658676801026E-3</v>
      </c>
      <c r="L42" s="40">
        <f t="shared" si="5"/>
        <v>2.5263407562120886E-2</v>
      </c>
      <c r="M42" s="40">
        <f t="shared" si="5"/>
        <v>3.5879757859835527E-3</v>
      </c>
      <c r="N42" s="40">
        <f t="shared" si="5"/>
        <v>1.3089205811645379E-2</v>
      </c>
      <c r="O42" s="40">
        <f t="shared" si="5"/>
        <v>0</v>
      </c>
      <c r="P42" s="40">
        <f t="shared" si="5"/>
        <v>3.9946852522474551E-3</v>
      </c>
      <c r="Q42" s="40">
        <f t="shared" si="5"/>
        <v>1.000528751752628E-2</v>
      </c>
      <c r="R42" s="40">
        <f t="shared" si="5"/>
        <v>1.5039255614586074E-2</v>
      </c>
      <c r="S42" s="40">
        <f t="shared" si="5"/>
        <v>3.0836517539339072E-3</v>
      </c>
      <c r="T42" s="40">
        <f t="shared" si="5"/>
        <v>0</v>
      </c>
      <c r="U42" s="40">
        <f t="shared" si="5"/>
        <v>2.0429745369145748E-3</v>
      </c>
      <c r="V42" s="40">
        <f t="shared" si="5"/>
        <v>6.2493371183396876E-3</v>
      </c>
      <c r="W42" s="40">
        <f t="shared" si="5"/>
        <v>2.5348283226118741E-3</v>
      </c>
      <c r="X42" s="40">
        <f t="shared" si="5"/>
        <v>3.1718833513813796E-3</v>
      </c>
      <c r="Y42" s="40">
        <f t="shared" si="5"/>
        <v>2.8859697929602038E-2</v>
      </c>
      <c r="Z42" s="40">
        <f t="shared" si="5"/>
        <v>6.6768187503860564E-3</v>
      </c>
      <c r="AA42" s="40">
        <f t="shared" si="5"/>
        <v>8.901343419435501E-3</v>
      </c>
      <c r="AB42" s="40">
        <f t="shared" si="5"/>
        <v>2.6784010866051575E-3</v>
      </c>
      <c r="AC42" s="40">
        <f t="shared" si="5"/>
        <v>0</v>
      </c>
      <c r="AD42" s="40">
        <f t="shared" si="5"/>
        <v>2.7048372283648903E-4</v>
      </c>
      <c r="AE42" s="40">
        <f t="shared" si="5"/>
        <v>4.2510073545232408E-3</v>
      </c>
      <c r="AF42" s="40">
        <f t="shared" si="5"/>
        <v>2.2407946352733712E-3</v>
      </c>
      <c r="AG42" s="40">
        <f t="shared" si="5"/>
        <v>3.6020127880609702E-2</v>
      </c>
      <c r="AH42" s="40">
        <f t="shared" si="5"/>
        <v>2.7433615339099278E-2</v>
      </c>
      <c r="AI42" s="40">
        <f t="shared" si="5"/>
        <v>2.9172939185258314E-2</v>
      </c>
      <c r="AJ42" s="40">
        <f t="shared" si="5"/>
        <v>3.0376745432734439E-2</v>
      </c>
      <c r="AK42" s="40">
        <f t="shared" si="5"/>
        <v>4.0070206842145488E-3</v>
      </c>
      <c r="AL42" s="40">
        <f t="shared" si="5"/>
        <v>7.5667851044983452E-3</v>
      </c>
      <c r="AM42" s="40">
        <f t="shared" si="5"/>
        <v>1.1473878754889562E-2</v>
      </c>
      <c r="AN42" s="40">
        <f t="shared" si="5"/>
        <v>1.7072128446110452E-3</v>
      </c>
      <c r="AO42" s="40">
        <f t="shared" si="5"/>
        <v>1.2076233513494817E-2</v>
      </c>
      <c r="AP42" s="40">
        <f t="shared" si="5"/>
        <v>6.5190079669882042E-3</v>
      </c>
      <c r="AQ42" s="40">
        <f t="shared" si="5"/>
        <v>1.0093038932689438E-2</v>
      </c>
      <c r="AR42" s="40">
        <f t="shared" si="5"/>
        <v>4.5171166183594945E-3</v>
      </c>
      <c r="AS42" s="40">
        <f t="shared" si="5"/>
        <v>4.5399237432369923E-3</v>
      </c>
      <c r="AT42" s="40">
        <f t="shared" si="5"/>
        <v>2.5344860715050169E-2</v>
      </c>
      <c r="AU42" s="40">
        <f t="shared" si="5"/>
        <v>4.0136242126004446E-3</v>
      </c>
      <c r="AV42" s="40">
        <f t="shared" si="5"/>
        <v>8.9819070129229842E-4</v>
      </c>
      <c r="AW42" s="40">
        <f t="shared" si="5"/>
        <v>3.5776769996847368E-2</v>
      </c>
      <c r="AX42" s="40">
        <f t="shared" si="5"/>
        <v>3.148788084541855E-2</v>
      </c>
      <c r="AY42" s="40">
        <f t="shared" si="5"/>
        <v>1.1861073777496416E-2</v>
      </c>
      <c r="AZ42" s="40">
        <f t="shared" si="5"/>
        <v>3.2928909269038043E-3</v>
      </c>
      <c r="BA42" s="40">
        <f t="shared" si="5"/>
        <v>3.0731214221668055E-2</v>
      </c>
      <c r="BB42" s="40">
        <f t="shared" si="5"/>
        <v>0</v>
      </c>
      <c r="BC42" s="40">
        <f t="shared" si="5"/>
        <v>0</v>
      </c>
      <c r="BD42" s="40">
        <f t="shared" si="5"/>
        <v>0</v>
      </c>
      <c r="BE42" s="40">
        <f t="shared" si="5"/>
        <v>1.112544511063389E-2</v>
      </c>
      <c r="BF42" s="40">
        <f t="shared" si="5"/>
        <v>8.5104537137684344E-3</v>
      </c>
      <c r="BG42" s="40">
        <f t="shared" si="5"/>
        <v>1.8131369236330932E-4</v>
      </c>
      <c r="BH42" s="40">
        <f t="shared" si="5"/>
        <v>0</v>
      </c>
      <c r="BI42" s="40">
        <f t="shared" si="5"/>
        <v>-8.5250102932121865E-8</v>
      </c>
      <c r="BJ42" s="40">
        <f t="shared" si="5"/>
        <v>0</v>
      </c>
      <c r="BK42" s="40">
        <f t="shared" si="5"/>
        <v>9.9434105791883949E-3</v>
      </c>
      <c r="BL42" s="40">
        <f t="shared" si="5"/>
        <v>3.9089676612421194E-3</v>
      </c>
      <c r="BM42" s="40">
        <f t="shared" si="5"/>
        <v>8.2827457148461139E-3</v>
      </c>
      <c r="BN42" s="40">
        <f t="shared" si="5"/>
        <v>2.9923436843640187E-2</v>
      </c>
      <c r="BO42" s="40">
        <f t="shared" si="5"/>
        <v>9.1600393304489404E-4</v>
      </c>
      <c r="BP42" s="40">
        <f t="shared" si="5"/>
        <v>6.9013445818833057E-3</v>
      </c>
      <c r="BQ42" s="40">
        <f t="shared" ref="BQ42:CO42" si="6">BQ17/BQ26</f>
        <v>5.9617962254932847E-3</v>
      </c>
      <c r="BR42" s="40">
        <f t="shared" si="6"/>
        <v>2.2307157410967771E-2</v>
      </c>
      <c r="BS42" s="40">
        <f t="shared" si="6"/>
        <v>1.6956877888805712E-2</v>
      </c>
      <c r="BT42" s="40">
        <f t="shared" si="6"/>
        <v>1.5558938360862263E-3</v>
      </c>
      <c r="BU42" s="40">
        <f t="shared" si="6"/>
        <v>0</v>
      </c>
      <c r="BV42" s="40">
        <f t="shared" si="6"/>
        <v>3.8290496668852786E-2</v>
      </c>
      <c r="BW42" s="40">
        <f t="shared" si="6"/>
        <v>1.2718269522728146E-3</v>
      </c>
      <c r="BX42" s="40">
        <f t="shared" si="6"/>
        <v>4.1813364455729099E-2</v>
      </c>
      <c r="BY42" s="40">
        <f t="shared" si="6"/>
        <v>2.7128994602099239E-3</v>
      </c>
      <c r="BZ42" s="40">
        <f t="shared" si="6"/>
        <v>1.0632233920320729E-2</v>
      </c>
      <c r="CA42" s="40">
        <f t="shared" si="6"/>
        <v>2.2193462944614479E-3</v>
      </c>
      <c r="CB42" s="40">
        <f t="shared" si="6"/>
        <v>6.1932150475547563E-4</v>
      </c>
      <c r="CC42" s="40">
        <f t="shared" si="6"/>
        <v>9.6945282068321252E-3</v>
      </c>
      <c r="CD42" s="40">
        <f t="shared" si="6"/>
        <v>0</v>
      </c>
      <c r="CE42" s="40">
        <f t="shared" si="6"/>
        <v>1.4704679147517248E-2</v>
      </c>
      <c r="CF42" s="40">
        <f t="shared" si="6"/>
        <v>-4.277990525481095E-3</v>
      </c>
      <c r="CG42" s="40">
        <f t="shared" si="6"/>
        <v>3.1450611358074226E-2</v>
      </c>
      <c r="CH42" s="40">
        <f t="shared" si="6"/>
        <v>1.5279854738663057E-2</v>
      </c>
      <c r="CI42" s="40">
        <f t="shared" si="6"/>
        <v>1.018363978165758E-2</v>
      </c>
      <c r="CJ42" s="40">
        <f t="shared" si="6"/>
        <v>1.8699307978917489E-3</v>
      </c>
      <c r="CK42" s="40">
        <f t="shared" si="6"/>
        <v>8.546502174731279E-3</v>
      </c>
      <c r="CL42" s="40">
        <f t="shared" si="6"/>
        <v>1.1786542941441445E-3</v>
      </c>
      <c r="CM42" s="40">
        <f t="shared" si="6"/>
        <v>6.4155531445082318E-3</v>
      </c>
      <c r="CN42" s="40">
        <f t="shared" si="6"/>
        <v>8.8722728326002826E-3</v>
      </c>
      <c r="CO42" s="45">
        <f t="shared" si="6"/>
        <v>1.0362173320557776E-4</v>
      </c>
      <c r="CP42" s="40">
        <f t="shared" si="4"/>
        <v>1.0289945192627234E-2</v>
      </c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</row>
    <row r="43" spans="1:108" ht="15.75" thickBot="1" x14ac:dyDescent="0.3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</row>
    <row r="44" spans="1:108" ht="21.75" thickBot="1" x14ac:dyDescent="0.3">
      <c r="A44" s="47">
        <v>2015</v>
      </c>
      <c r="B44" s="54" t="s">
        <v>128</v>
      </c>
      <c r="C44" s="55"/>
      <c r="D44" s="35">
        <f>D46+D57</f>
        <v>894888.81</v>
      </c>
      <c r="E44" s="35">
        <f t="shared" ref="E44:BP44" si="7">E46+E57</f>
        <v>331827.41000000003</v>
      </c>
      <c r="F44" s="35">
        <f t="shared" si="7"/>
        <v>117656.98000000001</v>
      </c>
      <c r="G44" s="35">
        <f t="shared" si="7"/>
        <v>17089.43</v>
      </c>
      <c r="H44" s="35">
        <f t="shared" si="7"/>
        <v>1458420.4500000002</v>
      </c>
      <c r="I44" s="35">
        <f t="shared" si="7"/>
        <v>36138.619999999995</v>
      </c>
      <c r="J44" s="35">
        <f t="shared" si="7"/>
        <v>60117.16</v>
      </c>
      <c r="K44" s="35">
        <f t="shared" si="7"/>
        <v>55801.32</v>
      </c>
      <c r="L44" s="35">
        <f t="shared" si="7"/>
        <v>147752.84</v>
      </c>
      <c r="M44" s="35">
        <f t="shared" si="7"/>
        <v>65259.549999999996</v>
      </c>
      <c r="N44" s="35">
        <f t="shared" si="7"/>
        <v>218821.78999999998</v>
      </c>
      <c r="O44" s="35">
        <f t="shared" si="7"/>
        <v>26747.760000000002</v>
      </c>
      <c r="P44" s="35">
        <f t="shared" si="7"/>
        <v>16153.58</v>
      </c>
      <c r="Q44" s="35">
        <f t="shared" si="7"/>
        <v>67429.509999999995</v>
      </c>
      <c r="R44" s="35">
        <f t="shared" si="7"/>
        <v>116590.51999999999</v>
      </c>
      <c r="S44" s="35">
        <f t="shared" si="7"/>
        <v>28814.65</v>
      </c>
      <c r="T44" s="35">
        <f t="shared" si="7"/>
        <v>290955.8</v>
      </c>
      <c r="U44" s="35">
        <f t="shared" si="7"/>
        <v>92282.67</v>
      </c>
      <c r="V44" s="35">
        <f t="shared" si="7"/>
        <v>110028.08</v>
      </c>
      <c r="W44" s="35">
        <f t="shared" si="7"/>
        <v>45796.46</v>
      </c>
      <c r="X44" s="35">
        <f t="shared" si="7"/>
        <v>61619.71</v>
      </c>
      <c r="Y44" s="35">
        <f t="shared" si="7"/>
        <v>48706.080000000002</v>
      </c>
      <c r="Z44" s="35">
        <f t="shared" si="7"/>
        <v>219913.49999999983</v>
      </c>
      <c r="AA44" s="35">
        <f t="shared" si="7"/>
        <v>78389.760000000009</v>
      </c>
      <c r="AB44" s="35">
        <f t="shared" si="7"/>
        <v>282672.14</v>
      </c>
      <c r="AC44" s="35">
        <f t="shared" si="7"/>
        <v>427107.92</v>
      </c>
      <c r="AD44" s="35">
        <f t="shared" si="7"/>
        <v>27096.959999999999</v>
      </c>
      <c r="AE44" s="35">
        <f t="shared" si="7"/>
        <v>18743.77</v>
      </c>
      <c r="AF44" s="35">
        <f t="shared" si="7"/>
        <v>120863.82999999999</v>
      </c>
      <c r="AG44" s="35">
        <f t="shared" si="7"/>
        <v>96203.55</v>
      </c>
      <c r="AH44" s="35">
        <f t="shared" si="7"/>
        <v>349408.93</v>
      </c>
      <c r="AI44" s="35">
        <f t="shared" si="7"/>
        <v>105808.62</v>
      </c>
      <c r="AJ44" s="35">
        <f t="shared" si="7"/>
        <v>260478.19</v>
      </c>
      <c r="AK44" s="35">
        <f t="shared" si="7"/>
        <v>103562</v>
      </c>
      <c r="AL44" s="35">
        <f t="shared" si="7"/>
        <v>128761.08</v>
      </c>
      <c r="AM44" s="35">
        <f t="shared" si="7"/>
        <v>161815.49</v>
      </c>
      <c r="AN44" s="35">
        <f t="shared" si="7"/>
        <v>25128.46</v>
      </c>
      <c r="AO44" s="35">
        <f t="shared" si="7"/>
        <v>128447.1</v>
      </c>
      <c r="AP44" s="35">
        <f t="shared" si="7"/>
        <v>3760.15</v>
      </c>
      <c r="AQ44" s="35">
        <f t="shared" si="7"/>
        <v>135642.72999999998</v>
      </c>
      <c r="AR44" s="35">
        <f t="shared" si="7"/>
        <v>25783.57</v>
      </c>
      <c r="AS44" s="35">
        <f t="shared" si="7"/>
        <v>21563.129999999997</v>
      </c>
      <c r="AT44" s="35">
        <f t="shared" si="7"/>
        <v>97147.36</v>
      </c>
      <c r="AU44" s="35">
        <f t="shared" si="7"/>
        <v>22394.510000000002</v>
      </c>
      <c r="AV44" s="35">
        <f t="shared" si="7"/>
        <v>23850.32</v>
      </c>
      <c r="AW44" s="35">
        <f t="shared" si="7"/>
        <v>193506.51</v>
      </c>
      <c r="AX44" s="35">
        <f t="shared" si="7"/>
        <v>278071.47000000003</v>
      </c>
      <c r="AY44" s="35">
        <f t="shared" si="7"/>
        <v>157054.21000000002</v>
      </c>
      <c r="AZ44" s="35">
        <f t="shared" si="7"/>
        <v>635390.5</v>
      </c>
      <c r="BA44" s="35">
        <f t="shared" si="7"/>
        <v>87750.58</v>
      </c>
      <c r="BB44" s="35">
        <f t="shared" si="7"/>
        <v>136512.66</v>
      </c>
      <c r="BC44" s="35">
        <f t="shared" si="7"/>
        <v>131409.69</v>
      </c>
      <c r="BD44" s="35">
        <f t="shared" si="7"/>
        <v>0</v>
      </c>
      <c r="BE44" s="35">
        <f t="shared" si="7"/>
        <v>140185.63</v>
      </c>
      <c r="BF44" s="35">
        <f t="shared" si="7"/>
        <v>50135.729999999996</v>
      </c>
      <c r="BG44" s="35">
        <f t="shared" si="7"/>
        <v>32557.43</v>
      </c>
      <c r="BH44" s="35">
        <f t="shared" si="7"/>
        <v>73586.080000000002</v>
      </c>
      <c r="BI44" s="35">
        <f t="shared" si="7"/>
        <v>149752.63</v>
      </c>
      <c r="BJ44" s="35">
        <f t="shared" si="7"/>
        <v>135780.26</v>
      </c>
      <c r="BK44" s="35">
        <f t="shared" si="7"/>
        <v>110018.29000000001</v>
      </c>
      <c r="BL44" s="35">
        <f t="shared" si="7"/>
        <v>21790.82</v>
      </c>
      <c r="BM44" s="35">
        <f t="shared" si="7"/>
        <v>87592.790000000008</v>
      </c>
      <c r="BN44" s="35">
        <f t="shared" si="7"/>
        <v>321199.97000000003</v>
      </c>
      <c r="BO44" s="35">
        <f t="shared" si="7"/>
        <v>2910524.49</v>
      </c>
      <c r="BP44" s="35">
        <f t="shared" si="7"/>
        <v>244247.82</v>
      </c>
      <c r="BQ44" s="35">
        <f t="shared" ref="BQ44:CO44" si="8">BQ46+BQ57</f>
        <v>146247.75</v>
      </c>
      <c r="BR44" s="35">
        <f t="shared" si="8"/>
        <v>256879.15000000002</v>
      </c>
      <c r="BS44" s="35">
        <f t="shared" si="8"/>
        <v>186490.57</v>
      </c>
      <c r="BT44" s="35">
        <f t="shared" si="8"/>
        <v>14055.03</v>
      </c>
      <c r="BU44" s="35">
        <f t="shared" si="8"/>
        <v>53440.619999999995</v>
      </c>
      <c r="BV44" s="35">
        <f t="shared" si="8"/>
        <v>81265.490000000005</v>
      </c>
      <c r="BW44" s="35">
        <f t="shared" si="8"/>
        <v>108978.03</v>
      </c>
      <c r="BX44" s="35">
        <f t="shared" si="8"/>
        <v>127830.7</v>
      </c>
      <c r="BY44" s="35">
        <f t="shared" si="8"/>
        <v>52496.92</v>
      </c>
      <c r="BZ44" s="35">
        <f t="shared" si="8"/>
        <v>59476.06</v>
      </c>
      <c r="CA44" s="35">
        <f t="shared" si="8"/>
        <v>109868.07</v>
      </c>
      <c r="CB44" s="35">
        <f t="shared" si="8"/>
        <v>40599.58</v>
      </c>
      <c r="CC44" s="35">
        <f t="shared" si="8"/>
        <v>38144.67</v>
      </c>
      <c r="CD44" s="35">
        <f t="shared" si="8"/>
        <v>14142.57</v>
      </c>
      <c r="CE44" s="35">
        <f t="shared" si="8"/>
        <v>101678.20000000001</v>
      </c>
      <c r="CF44" s="35">
        <f t="shared" si="8"/>
        <v>184146.46</v>
      </c>
      <c r="CG44" s="35">
        <f t="shared" si="8"/>
        <v>297614.51</v>
      </c>
      <c r="CH44" s="35">
        <f t="shared" si="8"/>
        <v>469761.9</v>
      </c>
      <c r="CI44" s="35">
        <f t="shared" si="8"/>
        <v>112803.91</v>
      </c>
      <c r="CJ44" s="35">
        <f t="shared" si="8"/>
        <v>100648.22</v>
      </c>
      <c r="CK44" s="35">
        <f t="shared" si="8"/>
        <v>279353.42000000004</v>
      </c>
      <c r="CL44" s="35">
        <f t="shared" si="8"/>
        <v>51104.639999999999</v>
      </c>
      <c r="CM44" s="35">
        <f t="shared" si="8"/>
        <v>118370.04000000001</v>
      </c>
      <c r="CN44" s="35">
        <f t="shared" si="8"/>
        <v>80238.39</v>
      </c>
      <c r="CO44" s="35">
        <f t="shared" si="8"/>
        <v>5594.28</v>
      </c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1:108" s="9" customFormat="1" ht="21.75" thickBot="1" x14ac:dyDescent="0.3">
      <c r="A45" s="48"/>
      <c r="B45" s="54" t="s">
        <v>110</v>
      </c>
      <c r="C45" s="5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</row>
    <row r="46" spans="1:108" s="16" customFormat="1" x14ac:dyDescent="0.25">
      <c r="A46" s="48"/>
      <c r="B46" s="13">
        <v>4000</v>
      </c>
      <c r="C46" s="14" t="s">
        <v>92</v>
      </c>
      <c r="D46" s="17">
        <v>0</v>
      </c>
      <c r="E46" s="17">
        <v>80926.679999999993</v>
      </c>
      <c r="F46" s="17">
        <v>60932.32</v>
      </c>
      <c r="G46" s="17">
        <v>13706.63</v>
      </c>
      <c r="H46" s="17">
        <v>819321.14</v>
      </c>
      <c r="I46" s="17">
        <v>29948.39</v>
      </c>
      <c r="J46" s="17">
        <v>37856.6</v>
      </c>
      <c r="K46" s="17">
        <v>30446.9</v>
      </c>
      <c r="L46" s="17">
        <v>42186.84</v>
      </c>
      <c r="M46" s="17">
        <v>50941.02</v>
      </c>
      <c r="N46" s="17">
        <v>89886.73</v>
      </c>
      <c r="O46" s="17">
        <v>19255.41</v>
      </c>
      <c r="P46" s="17">
        <v>865.41</v>
      </c>
      <c r="Q46" s="17">
        <v>24662.92</v>
      </c>
      <c r="R46" s="17">
        <v>52913.06</v>
      </c>
      <c r="S46" s="17">
        <v>28814.65</v>
      </c>
      <c r="T46" s="17">
        <v>290955.8</v>
      </c>
      <c r="U46" s="17">
        <v>69397.679999999993</v>
      </c>
      <c r="V46" s="17">
        <v>77196.17</v>
      </c>
      <c r="W46" s="17">
        <v>28714.03</v>
      </c>
      <c r="X46" s="17">
        <v>55897.43</v>
      </c>
      <c r="Y46" s="17">
        <v>9661.7099999999991</v>
      </c>
      <c r="Z46" s="17">
        <v>100286.29999999981</v>
      </c>
      <c r="AA46" s="17">
        <v>48442.37</v>
      </c>
      <c r="AB46" s="17">
        <v>253115.47</v>
      </c>
      <c r="AC46" s="17">
        <v>427107.92</v>
      </c>
      <c r="AD46" s="17">
        <v>27096.959999999999</v>
      </c>
      <c r="AE46" s="17">
        <v>12131.07</v>
      </c>
      <c r="AF46" s="17">
        <v>105168.54</v>
      </c>
      <c r="AG46" s="17">
        <v>24128.69</v>
      </c>
      <c r="AH46" s="17">
        <v>73112.820000000007</v>
      </c>
      <c r="AI46" s="17">
        <v>52303.74</v>
      </c>
      <c r="AJ46" s="17">
        <v>78984.820000000007</v>
      </c>
      <c r="AK46" s="17">
        <v>78892</v>
      </c>
      <c r="AL46" s="17">
        <v>62949.75</v>
      </c>
      <c r="AM46" s="17">
        <v>50408</v>
      </c>
      <c r="AN46" s="17">
        <v>23205.78</v>
      </c>
      <c r="AO46" s="17">
        <v>38450.76</v>
      </c>
      <c r="AP46" s="17">
        <v>3760.15</v>
      </c>
      <c r="AQ46" s="17">
        <v>66660.259999999995</v>
      </c>
      <c r="AR46" s="17">
        <v>21150.36</v>
      </c>
      <c r="AS46" s="17">
        <v>10126.89</v>
      </c>
      <c r="AT46" s="17">
        <v>15018.76</v>
      </c>
      <c r="AU46" s="17">
        <v>13283.69</v>
      </c>
      <c r="AV46" s="17">
        <v>21608.58</v>
      </c>
      <c r="AW46" s="17">
        <v>45589.2</v>
      </c>
      <c r="AX46" s="17">
        <v>54123.15</v>
      </c>
      <c r="AY46" s="17">
        <v>100119.55</v>
      </c>
      <c r="AZ46" s="17">
        <v>601510.01</v>
      </c>
      <c r="BA46" s="17">
        <v>39223.64</v>
      </c>
      <c r="BB46" s="17">
        <v>114463.63</v>
      </c>
      <c r="BC46" s="17">
        <v>91703.49</v>
      </c>
      <c r="BD46" s="17">
        <v>0</v>
      </c>
      <c r="BE46" s="17">
        <v>68536.59</v>
      </c>
      <c r="BF46" s="17">
        <v>21354.720000000001</v>
      </c>
      <c r="BG46" s="17">
        <v>27641</v>
      </c>
      <c r="BH46" s="17">
        <v>37873.910000000003</v>
      </c>
      <c r="BI46" s="17">
        <v>149752.89000000001</v>
      </c>
      <c r="BJ46" s="17">
        <v>135780.26</v>
      </c>
      <c r="BK46" s="17">
        <v>82572.61</v>
      </c>
      <c r="BL46" s="17">
        <v>14548.94</v>
      </c>
      <c r="BM46" s="17">
        <v>50895.47</v>
      </c>
      <c r="BN46" s="17">
        <v>105025.3</v>
      </c>
      <c r="BO46" s="17">
        <v>1265370.49</v>
      </c>
      <c r="BP46" s="17">
        <v>146779.28</v>
      </c>
      <c r="BQ46" s="17">
        <v>115701.67</v>
      </c>
      <c r="BR46" s="17">
        <v>60446.39</v>
      </c>
      <c r="BS46" s="17">
        <v>106036.24</v>
      </c>
      <c r="BT46" s="17">
        <v>12601.52</v>
      </c>
      <c r="BU46" s="17">
        <v>31335.5</v>
      </c>
      <c r="BV46" s="17">
        <v>38277.660000000003</v>
      </c>
      <c r="BW46" s="17">
        <v>108978.03</v>
      </c>
      <c r="BX46" s="17">
        <v>69700.03</v>
      </c>
      <c r="BY46" s="17">
        <v>36907.4</v>
      </c>
      <c r="BZ46" s="17">
        <v>35310.019999999997</v>
      </c>
      <c r="CA46" s="17">
        <v>76786.84</v>
      </c>
      <c r="CB46" s="17">
        <v>40366.82</v>
      </c>
      <c r="CC46" s="17">
        <v>9303.6299999999992</v>
      </c>
      <c r="CD46" s="17">
        <v>14142.57</v>
      </c>
      <c r="CE46" s="17">
        <v>29334.68</v>
      </c>
      <c r="CF46" s="17">
        <v>119390.75</v>
      </c>
      <c r="CG46" s="17">
        <v>122012.91</v>
      </c>
      <c r="CH46" s="17">
        <v>161114.22</v>
      </c>
      <c r="CI46" s="17">
        <v>52822.2</v>
      </c>
      <c r="CJ46" s="17">
        <v>93804.09</v>
      </c>
      <c r="CK46" s="17">
        <v>176968.23</v>
      </c>
      <c r="CL46" s="17">
        <v>29414.400000000001</v>
      </c>
      <c r="CM46" s="17">
        <v>97385.82</v>
      </c>
      <c r="CN46" s="17">
        <v>22070.16</v>
      </c>
      <c r="CO46" s="17">
        <v>5594.28</v>
      </c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</row>
    <row r="47" spans="1:108" x14ac:dyDescent="0.25">
      <c r="A47" s="48"/>
      <c r="B47" s="11">
        <v>400000</v>
      </c>
      <c r="C47" s="4" t="s">
        <v>93</v>
      </c>
      <c r="D47" s="18">
        <v>0</v>
      </c>
      <c r="E47" s="18">
        <v>80926.679999999993</v>
      </c>
      <c r="F47" s="18">
        <v>45601.99</v>
      </c>
      <c r="G47" s="18">
        <v>12276.86</v>
      </c>
      <c r="H47" s="18">
        <v>684180.35</v>
      </c>
      <c r="I47" s="18">
        <v>29948.39</v>
      </c>
      <c r="J47" s="18">
        <v>37856.6</v>
      </c>
      <c r="K47" s="18">
        <v>30446.9</v>
      </c>
      <c r="L47" s="18">
        <v>34899.160000000003</v>
      </c>
      <c r="M47" s="18">
        <v>23903.16</v>
      </c>
      <c r="N47" s="18">
        <v>89886.73</v>
      </c>
      <c r="O47" s="18">
        <v>19255.41</v>
      </c>
      <c r="P47" s="18">
        <v>1971.72</v>
      </c>
      <c r="Q47" s="18">
        <v>24662.92</v>
      </c>
      <c r="R47" s="18">
        <v>43721.25</v>
      </c>
      <c r="S47" s="18">
        <v>28814.65</v>
      </c>
      <c r="T47" s="18">
        <v>291716.15999999997</v>
      </c>
      <c r="U47" s="18">
        <v>203608.85</v>
      </c>
      <c r="V47" s="18">
        <v>70510.55</v>
      </c>
      <c r="W47" s="18">
        <v>22232.28</v>
      </c>
      <c r="X47" s="18">
        <v>10049.34</v>
      </c>
      <c r="Y47" s="18">
        <v>9661.7099999999991</v>
      </c>
      <c r="Z47" s="18">
        <v>100286.3</v>
      </c>
      <c r="AA47" s="18">
        <v>43397.82</v>
      </c>
      <c r="AB47" s="18">
        <v>217462.95</v>
      </c>
      <c r="AC47" s="18">
        <v>-104801.73</v>
      </c>
      <c r="AD47" s="18">
        <v>12091.35</v>
      </c>
      <c r="AE47" s="18">
        <v>11127.52</v>
      </c>
      <c r="AF47" s="18">
        <v>64358.48</v>
      </c>
      <c r="AG47" s="18">
        <v>12661.06</v>
      </c>
      <c r="AH47" s="18">
        <v>55015.35</v>
      </c>
      <c r="AI47" s="18">
        <v>45417.32</v>
      </c>
      <c r="AJ47" s="18">
        <v>70796.600000000006</v>
      </c>
      <c r="AK47" s="18">
        <v>62225</v>
      </c>
      <c r="AL47" s="18">
        <v>60947.45</v>
      </c>
      <c r="AM47" s="18">
        <v>50408</v>
      </c>
      <c r="AN47" s="18">
        <v>20524.14</v>
      </c>
      <c r="AO47" s="18">
        <v>38450.76</v>
      </c>
      <c r="AP47" s="18">
        <v>3760.15</v>
      </c>
      <c r="AQ47" s="18">
        <v>35622.83</v>
      </c>
      <c r="AR47" s="18">
        <v>21150.36</v>
      </c>
      <c r="AS47" s="18">
        <v>10126.89</v>
      </c>
      <c r="AT47" s="18">
        <v>8668.0499999999993</v>
      </c>
      <c r="AU47" s="18">
        <v>13282.08</v>
      </c>
      <c r="AV47" s="18">
        <v>19930.349999999999</v>
      </c>
      <c r="AW47" s="18">
        <v>42966.879999999997</v>
      </c>
      <c r="AX47" s="18">
        <v>40436.089999999997</v>
      </c>
      <c r="AY47" s="18">
        <v>100119.55</v>
      </c>
      <c r="AZ47" s="18">
        <v>204385.31</v>
      </c>
      <c r="BA47" s="18">
        <v>68275.95</v>
      </c>
      <c r="BB47" s="18">
        <v>114463.63</v>
      </c>
      <c r="BC47" s="18">
        <v>29481.34</v>
      </c>
      <c r="BD47" s="18">
        <v>0</v>
      </c>
      <c r="BE47" s="18">
        <v>26293.57</v>
      </c>
      <c r="BF47" s="18">
        <v>21354.720000000001</v>
      </c>
      <c r="BG47" s="18">
        <v>5099.7299999999996</v>
      </c>
      <c r="BH47" s="18">
        <v>39379.730000000003</v>
      </c>
      <c r="BI47" s="18">
        <v>79153.399999999994</v>
      </c>
      <c r="BJ47" s="18">
        <v>76664.649999999994</v>
      </c>
      <c r="BK47" s="18">
        <v>70791.429999999993</v>
      </c>
      <c r="BL47" s="18">
        <v>14717.57</v>
      </c>
      <c r="BM47" s="18">
        <v>78722.880000000005</v>
      </c>
      <c r="BN47" s="18">
        <v>75957.48</v>
      </c>
      <c r="BO47" s="18">
        <v>674281.72</v>
      </c>
      <c r="BP47" s="18">
        <v>138792.43</v>
      </c>
      <c r="BQ47" s="18">
        <v>36589.519999999997</v>
      </c>
      <c r="BR47" s="18">
        <v>33536.71</v>
      </c>
      <c r="BS47" s="18">
        <v>49429.04</v>
      </c>
      <c r="BT47" s="18">
        <v>12239.65</v>
      </c>
      <c r="BU47" s="18">
        <v>25858.23</v>
      </c>
      <c r="BV47" s="18">
        <v>30974.42</v>
      </c>
      <c r="BW47" s="18">
        <v>-41577.49</v>
      </c>
      <c r="BX47" s="18">
        <v>60314.16</v>
      </c>
      <c r="BY47" s="18">
        <v>30821.94</v>
      </c>
      <c r="BZ47" s="18">
        <v>28928.3</v>
      </c>
      <c r="CA47" s="18">
        <v>70866.039999999994</v>
      </c>
      <c r="CB47" s="18">
        <v>1735.7</v>
      </c>
      <c r="CC47" s="18">
        <v>14489.13</v>
      </c>
      <c r="CD47" s="18">
        <v>14138.94</v>
      </c>
      <c r="CE47" s="18">
        <v>28684.57</v>
      </c>
      <c r="CF47" s="18">
        <v>106431.43</v>
      </c>
      <c r="CG47" s="18">
        <v>122012.91</v>
      </c>
      <c r="CH47" s="18">
        <v>161114.22</v>
      </c>
      <c r="CI47" s="18">
        <v>17139.77</v>
      </c>
      <c r="CJ47" s="18">
        <v>93804.09</v>
      </c>
      <c r="CK47" s="18">
        <v>102397.68</v>
      </c>
      <c r="CL47" s="18">
        <v>24897.06</v>
      </c>
      <c r="CM47" s="18">
        <v>83286.62</v>
      </c>
      <c r="CN47" s="18">
        <v>20896.919999999998</v>
      </c>
      <c r="CO47" s="18">
        <v>5005.07</v>
      </c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1:108" ht="30" x14ac:dyDescent="0.25">
      <c r="A48" s="48"/>
      <c r="B48" s="11">
        <v>400001</v>
      </c>
      <c r="C48" s="4" t="s">
        <v>94</v>
      </c>
      <c r="D48" s="18">
        <v>0</v>
      </c>
      <c r="E48" s="18">
        <v>0</v>
      </c>
      <c r="F48" s="18">
        <v>4948.4799999999996</v>
      </c>
      <c r="G48" s="18">
        <v>744.86</v>
      </c>
      <c r="H48" s="18">
        <v>3094.63</v>
      </c>
      <c r="I48" s="18">
        <v>0</v>
      </c>
      <c r="J48" s="18">
        <v>0</v>
      </c>
      <c r="K48" s="18">
        <v>0</v>
      </c>
      <c r="L48" s="18">
        <v>1763.25</v>
      </c>
      <c r="M48" s="18">
        <v>941.88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-760.36</v>
      </c>
      <c r="U48" s="18">
        <v>0</v>
      </c>
      <c r="V48" s="18">
        <v>-672.06</v>
      </c>
      <c r="W48" s="18">
        <v>0</v>
      </c>
      <c r="X48" s="18">
        <v>127.45</v>
      </c>
      <c r="Y48" s="18">
        <v>0</v>
      </c>
      <c r="Z48" s="18">
        <v>0</v>
      </c>
      <c r="AA48" s="18">
        <v>0</v>
      </c>
      <c r="AB48" s="18">
        <v>56</v>
      </c>
      <c r="AC48" s="18">
        <v>113016.42</v>
      </c>
      <c r="AD48" s="18">
        <v>262.8</v>
      </c>
      <c r="AE48" s="18">
        <v>0</v>
      </c>
      <c r="AF48" s="18">
        <v>0</v>
      </c>
      <c r="AG48" s="18">
        <v>150</v>
      </c>
      <c r="AH48" s="18">
        <v>0</v>
      </c>
      <c r="AI48" s="18">
        <v>0</v>
      </c>
      <c r="AJ48" s="18">
        <v>195.27</v>
      </c>
      <c r="AK48" s="18">
        <v>8353</v>
      </c>
      <c r="AL48" s="18">
        <v>0</v>
      </c>
      <c r="AM48" s="18">
        <v>0</v>
      </c>
      <c r="AN48" s="18">
        <v>1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164.4</v>
      </c>
      <c r="AU48" s="18">
        <v>1.26</v>
      </c>
      <c r="AV48" s="18">
        <v>0</v>
      </c>
      <c r="AW48" s="18">
        <v>48.7</v>
      </c>
      <c r="AX48" s="18">
        <v>1309.79</v>
      </c>
      <c r="AY48" s="18">
        <v>0</v>
      </c>
      <c r="AZ48" s="18">
        <v>6809.66</v>
      </c>
      <c r="BA48" s="18">
        <v>1736.31</v>
      </c>
      <c r="BB48" s="18">
        <v>0</v>
      </c>
      <c r="BC48" s="18">
        <v>0</v>
      </c>
      <c r="BD48" s="18">
        <v>0</v>
      </c>
      <c r="BE48" s="18">
        <v>117</v>
      </c>
      <c r="BF48" s="18">
        <v>0</v>
      </c>
      <c r="BG48" s="18">
        <v>0</v>
      </c>
      <c r="BH48" s="18">
        <v>42.28</v>
      </c>
      <c r="BI48" s="18">
        <v>2365.39</v>
      </c>
      <c r="BJ48" s="18">
        <v>-821.04</v>
      </c>
      <c r="BK48" s="18">
        <v>1376.89</v>
      </c>
      <c r="BL48" s="18">
        <v>-495.3</v>
      </c>
      <c r="BM48" s="18">
        <v>0</v>
      </c>
      <c r="BN48" s="18">
        <v>0</v>
      </c>
      <c r="BO48" s="18">
        <v>0</v>
      </c>
      <c r="BP48" s="18">
        <v>2467.09</v>
      </c>
      <c r="BQ48" s="18">
        <v>0</v>
      </c>
      <c r="BR48" s="18">
        <v>0</v>
      </c>
      <c r="BS48" s="18">
        <v>8119.63</v>
      </c>
      <c r="BT48" s="18">
        <v>2.97</v>
      </c>
      <c r="BU48" s="18">
        <v>1426.5</v>
      </c>
      <c r="BV48" s="18">
        <v>280</v>
      </c>
      <c r="BW48" s="18">
        <v>0</v>
      </c>
      <c r="BX48" s="18">
        <v>0</v>
      </c>
      <c r="BY48" s="18">
        <v>347.26</v>
      </c>
      <c r="BZ48" s="18">
        <v>871.36</v>
      </c>
      <c r="CA48" s="18">
        <v>498.3</v>
      </c>
      <c r="CB48" s="18">
        <v>0</v>
      </c>
      <c r="CC48" s="18">
        <v>52.19</v>
      </c>
      <c r="CD48" s="18">
        <v>3.63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9.0299999999999994</v>
      </c>
      <c r="CM48" s="18">
        <v>68.739999999999995</v>
      </c>
      <c r="CN48" s="18">
        <v>0</v>
      </c>
      <c r="CO48" s="18">
        <v>383.07</v>
      </c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1:108" x14ac:dyDescent="0.25">
      <c r="A49" s="48"/>
      <c r="B49" s="11">
        <v>400002</v>
      </c>
      <c r="C49" s="4" t="s">
        <v>95</v>
      </c>
      <c r="D49" s="18">
        <v>0</v>
      </c>
      <c r="E49" s="18">
        <v>0</v>
      </c>
      <c r="F49" s="18">
        <v>1327.65</v>
      </c>
      <c r="G49" s="18">
        <v>0</v>
      </c>
      <c r="H49" s="18">
        <v>10300.969999999999</v>
      </c>
      <c r="I49" s="18">
        <v>0</v>
      </c>
      <c r="J49" s="18">
        <v>0</v>
      </c>
      <c r="K49" s="18">
        <v>0</v>
      </c>
      <c r="L49" s="18">
        <v>2918.95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-45</v>
      </c>
      <c r="Y49" s="18">
        <v>0</v>
      </c>
      <c r="Z49" s="18">
        <v>0</v>
      </c>
      <c r="AA49" s="18">
        <v>0</v>
      </c>
      <c r="AB49" s="18">
        <v>6369.14</v>
      </c>
      <c r="AC49" s="18">
        <v>23596.880000000001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7992.95</v>
      </c>
      <c r="AK49" s="18">
        <v>5874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2661.42</v>
      </c>
      <c r="AY49" s="18">
        <v>0</v>
      </c>
      <c r="AZ49" s="18">
        <v>13296.59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1121.76</v>
      </c>
      <c r="BI49" s="18">
        <v>31345.33</v>
      </c>
      <c r="BJ49" s="18">
        <v>1278.21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424.27</v>
      </c>
      <c r="BQ49" s="18">
        <v>0</v>
      </c>
      <c r="BR49" s="18">
        <v>1245.1600000000001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5.3</v>
      </c>
      <c r="CA49" s="18">
        <v>0</v>
      </c>
      <c r="CB49" s="18">
        <v>0</v>
      </c>
      <c r="CC49" s="18">
        <v>-602.20000000000005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4508.3100000000004</v>
      </c>
      <c r="CM49" s="18">
        <v>2470.69</v>
      </c>
      <c r="CN49" s="18">
        <v>344.15</v>
      </c>
      <c r="CO49" s="18">
        <v>0</v>
      </c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</row>
    <row r="50" spans="1:108" x14ac:dyDescent="0.25">
      <c r="A50" s="48"/>
      <c r="B50" s="11">
        <v>400003</v>
      </c>
      <c r="C50" s="4" t="s">
        <v>96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378657.9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2573.62</v>
      </c>
      <c r="AX50" s="18">
        <v>0</v>
      </c>
      <c r="AY50" s="18">
        <v>0</v>
      </c>
      <c r="AZ50" s="18">
        <v>0</v>
      </c>
      <c r="BA50" s="18">
        <v>788.21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4437.67</v>
      </c>
      <c r="BQ50" s="18">
        <v>13256.5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9385.8700000000008</v>
      </c>
      <c r="BY50" s="18">
        <v>0</v>
      </c>
      <c r="BZ50" s="18">
        <v>0</v>
      </c>
      <c r="CA50" s="18">
        <v>5422.5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v>0</v>
      </c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</row>
    <row r="51" spans="1:108" x14ac:dyDescent="0.25">
      <c r="A51" s="48"/>
      <c r="B51" s="11">
        <v>4000030</v>
      </c>
      <c r="C51" s="4" t="s">
        <v>97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78023.429999999993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788.21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4437.67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9385.8700000000008</v>
      </c>
      <c r="BY51" s="18">
        <v>0</v>
      </c>
      <c r="BZ51" s="18">
        <v>0</v>
      </c>
      <c r="CA51" s="18">
        <v>5422.5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</row>
    <row r="52" spans="1:108" x14ac:dyDescent="0.25">
      <c r="A52" s="48"/>
      <c r="B52" s="11">
        <v>4000034</v>
      </c>
      <c r="C52" s="4" t="s">
        <v>98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300634.46999999997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2573.62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13256.5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x14ac:dyDescent="0.25">
      <c r="A53" s="48"/>
      <c r="B53" s="11">
        <v>400004</v>
      </c>
      <c r="C53" s="4" t="s">
        <v>99</v>
      </c>
      <c r="D53" s="18">
        <v>0</v>
      </c>
      <c r="E53" s="18">
        <v>0</v>
      </c>
      <c r="F53" s="18">
        <v>9054.2000000000007</v>
      </c>
      <c r="G53" s="18">
        <v>684.91</v>
      </c>
      <c r="H53" s="18">
        <v>106811.8</v>
      </c>
      <c r="I53" s="18">
        <v>0</v>
      </c>
      <c r="J53" s="18">
        <v>0</v>
      </c>
      <c r="K53" s="18">
        <v>0</v>
      </c>
      <c r="L53" s="18">
        <v>2823.17</v>
      </c>
      <c r="M53" s="18">
        <v>1859.12</v>
      </c>
      <c r="N53" s="18">
        <v>0</v>
      </c>
      <c r="O53" s="18">
        <v>0</v>
      </c>
      <c r="P53" s="18">
        <v>-1106.31</v>
      </c>
      <c r="Q53" s="18">
        <v>0</v>
      </c>
      <c r="R53" s="18">
        <v>9191.81</v>
      </c>
      <c r="S53" s="18">
        <v>0</v>
      </c>
      <c r="T53" s="18">
        <v>0</v>
      </c>
      <c r="U53" s="18">
        <v>-127064.1</v>
      </c>
      <c r="V53" s="18">
        <v>7357.68</v>
      </c>
      <c r="W53" s="18">
        <v>950.48</v>
      </c>
      <c r="X53" s="18">
        <v>11056.59</v>
      </c>
      <c r="Y53" s="18">
        <v>0</v>
      </c>
      <c r="Z53" s="18">
        <v>0</v>
      </c>
      <c r="AA53" s="18">
        <v>5044.55</v>
      </c>
      <c r="AB53" s="18">
        <v>23206.6</v>
      </c>
      <c r="AC53" s="18">
        <v>16638.45</v>
      </c>
      <c r="AD53" s="18">
        <v>0</v>
      </c>
      <c r="AE53" s="18">
        <v>1003.55</v>
      </c>
      <c r="AF53" s="18">
        <v>4263.57</v>
      </c>
      <c r="AG53" s="18">
        <v>11317.63</v>
      </c>
      <c r="AH53" s="18">
        <v>18097.47</v>
      </c>
      <c r="AI53" s="18">
        <v>6886.42</v>
      </c>
      <c r="AJ53" s="18">
        <v>0</v>
      </c>
      <c r="AK53" s="18">
        <v>0</v>
      </c>
      <c r="AL53" s="18">
        <v>2002.3</v>
      </c>
      <c r="AM53" s="18">
        <v>0</v>
      </c>
      <c r="AN53" s="18">
        <v>0</v>
      </c>
      <c r="AO53" s="18">
        <v>0</v>
      </c>
      <c r="AP53" s="18">
        <v>0</v>
      </c>
      <c r="AQ53" s="18">
        <v>31037.43</v>
      </c>
      <c r="AR53" s="18">
        <v>0</v>
      </c>
      <c r="AS53" s="18">
        <v>0</v>
      </c>
      <c r="AT53" s="18">
        <v>6186.31</v>
      </c>
      <c r="AU53" s="18">
        <v>0.35</v>
      </c>
      <c r="AV53" s="18">
        <v>1678.23</v>
      </c>
      <c r="AW53" s="18">
        <v>0</v>
      </c>
      <c r="AX53" s="18">
        <v>0</v>
      </c>
      <c r="AY53" s="18">
        <v>0</v>
      </c>
      <c r="AZ53" s="18">
        <v>377018.45</v>
      </c>
      <c r="BA53" s="18">
        <v>-30870.94</v>
      </c>
      <c r="BB53" s="18">
        <v>0</v>
      </c>
      <c r="BC53" s="18">
        <v>51139.74</v>
      </c>
      <c r="BD53" s="18">
        <v>0</v>
      </c>
      <c r="BE53" s="18">
        <v>3311.51</v>
      </c>
      <c r="BF53" s="18">
        <v>0</v>
      </c>
      <c r="BG53" s="18">
        <v>21133.64</v>
      </c>
      <c r="BH53" s="18">
        <v>-2669.86</v>
      </c>
      <c r="BI53" s="18">
        <v>46284.5</v>
      </c>
      <c r="BJ53" s="18">
        <v>58658.44</v>
      </c>
      <c r="BK53" s="18">
        <v>12182.47</v>
      </c>
      <c r="BL53" s="18">
        <v>326.67</v>
      </c>
      <c r="BM53" s="18">
        <v>-27827.41</v>
      </c>
      <c r="BN53" s="18">
        <v>6521.09</v>
      </c>
      <c r="BO53" s="18">
        <v>591088.77</v>
      </c>
      <c r="BP53" s="18">
        <v>0</v>
      </c>
      <c r="BQ53" s="18">
        <v>0</v>
      </c>
      <c r="BR53" s="18">
        <v>25664.52</v>
      </c>
      <c r="BS53" s="18">
        <v>48487.57</v>
      </c>
      <c r="BT53" s="18">
        <v>358.9</v>
      </c>
      <c r="BU53" s="18">
        <v>4050.77</v>
      </c>
      <c r="BV53" s="18">
        <v>0</v>
      </c>
      <c r="BW53" s="18">
        <v>26791.68</v>
      </c>
      <c r="BX53" s="18">
        <v>0</v>
      </c>
      <c r="BY53" s="18">
        <v>5738.2</v>
      </c>
      <c r="BZ53" s="18">
        <v>5139.62</v>
      </c>
      <c r="CA53" s="18">
        <v>0</v>
      </c>
      <c r="CB53" s="18">
        <v>690.41</v>
      </c>
      <c r="CC53" s="18">
        <v>-680.19</v>
      </c>
      <c r="CD53" s="18">
        <v>0</v>
      </c>
      <c r="CE53" s="18">
        <v>650.11</v>
      </c>
      <c r="CF53" s="18">
        <v>12959.32</v>
      </c>
      <c r="CG53" s="18">
        <v>0</v>
      </c>
      <c r="CH53" s="18">
        <v>0</v>
      </c>
      <c r="CI53" s="18">
        <v>35682.43</v>
      </c>
      <c r="CJ53" s="18">
        <v>0</v>
      </c>
      <c r="CK53" s="18">
        <v>74570.55</v>
      </c>
      <c r="CL53" s="18">
        <v>0</v>
      </c>
      <c r="CM53" s="18">
        <v>11559.77</v>
      </c>
      <c r="CN53" s="18">
        <v>829.09</v>
      </c>
      <c r="CO53" s="18">
        <v>206.14</v>
      </c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x14ac:dyDescent="0.25">
      <c r="A54" s="48"/>
      <c r="B54" s="11">
        <v>400005</v>
      </c>
      <c r="C54" s="4" t="s">
        <v>100</v>
      </c>
      <c r="D54" s="18">
        <v>0</v>
      </c>
      <c r="E54" s="18">
        <v>0</v>
      </c>
      <c r="F54" s="18">
        <v>0</v>
      </c>
      <c r="G54" s="18">
        <v>0</v>
      </c>
      <c r="H54" s="18">
        <v>2659.54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2095.61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.75" thickBot="1" x14ac:dyDescent="0.3">
      <c r="A55" s="48"/>
      <c r="B55" s="12">
        <v>400009</v>
      </c>
      <c r="C55" s="10" t="s">
        <v>101</v>
      </c>
      <c r="D55" s="19">
        <v>0</v>
      </c>
      <c r="E55" s="19">
        <v>0</v>
      </c>
      <c r="F55" s="19">
        <v>0</v>
      </c>
      <c r="G55" s="19">
        <v>0</v>
      </c>
      <c r="H55" s="19">
        <v>12273.85</v>
      </c>
      <c r="I55" s="19">
        <v>0</v>
      </c>
      <c r="J55" s="19">
        <v>0</v>
      </c>
      <c r="K55" s="19">
        <v>0</v>
      </c>
      <c r="L55" s="19">
        <v>-217.69</v>
      </c>
      <c r="M55" s="19">
        <v>24236.86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-7147.07</v>
      </c>
      <c r="V55" s="19">
        <v>0</v>
      </c>
      <c r="W55" s="19">
        <v>3435.66</v>
      </c>
      <c r="X55" s="19">
        <v>34709.050000000003</v>
      </c>
      <c r="Y55" s="19">
        <v>0</v>
      </c>
      <c r="Z55" s="19">
        <v>0</v>
      </c>
      <c r="AA55" s="19">
        <v>0</v>
      </c>
      <c r="AB55" s="19">
        <v>6020.78</v>
      </c>
      <c r="AC55" s="19">
        <v>0</v>
      </c>
      <c r="AD55" s="19">
        <v>14742.81</v>
      </c>
      <c r="AE55" s="19">
        <v>0</v>
      </c>
      <c r="AF55" s="19">
        <v>36546.49</v>
      </c>
      <c r="AG55" s="19">
        <v>0</v>
      </c>
      <c r="AH55" s="19">
        <v>0</v>
      </c>
      <c r="AI55" s="19">
        <v>0</v>
      </c>
      <c r="AJ55" s="19">
        <v>0</v>
      </c>
      <c r="AK55" s="19">
        <v>2440</v>
      </c>
      <c r="AL55" s="19">
        <v>0</v>
      </c>
      <c r="AM55" s="19">
        <v>0</v>
      </c>
      <c r="AN55" s="19">
        <v>2680.64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9715.85</v>
      </c>
      <c r="AY55" s="19">
        <v>0</v>
      </c>
      <c r="AZ55" s="19">
        <v>0</v>
      </c>
      <c r="BA55" s="19">
        <v>-705.89</v>
      </c>
      <c r="BB55" s="19">
        <v>0</v>
      </c>
      <c r="BC55" s="19">
        <v>11082.41</v>
      </c>
      <c r="BD55" s="19">
        <v>0</v>
      </c>
      <c r="BE55" s="19">
        <v>38814.51</v>
      </c>
      <c r="BF55" s="19">
        <v>0</v>
      </c>
      <c r="BG55" s="19">
        <v>1407.63</v>
      </c>
      <c r="BH55" s="19">
        <v>0</v>
      </c>
      <c r="BI55" s="19">
        <v>-9395.73</v>
      </c>
      <c r="BJ55" s="19">
        <v>0</v>
      </c>
      <c r="BK55" s="19">
        <v>-1778.18</v>
      </c>
      <c r="BL55" s="19">
        <v>0</v>
      </c>
      <c r="BM55" s="19">
        <v>0</v>
      </c>
      <c r="BN55" s="19">
        <v>22546.73</v>
      </c>
      <c r="BO55" s="19">
        <v>0</v>
      </c>
      <c r="BP55" s="19">
        <v>657.82</v>
      </c>
      <c r="BQ55" s="19">
        <v>65855.649999999994</v>
      </c>
      <c r="BR55" s="19">
        <v>0</v>
      </c>
      <c r="BS55" s="19">
        <v>0</v>
      </c>
      <c r="BT55" s="19">
        <v>0</v>
      </c>
      <c r="BU55" s="19">
        <v>0</v>
      </c>
      <c r="BV55" s="19">
        <v>7023.24</v>
      </c>
      <c r="BW55" s="19">
        <v>123763.84</v>
      </c>
      <c r="BX55" s="19">
        <v>0</v>
      </c>
      <c r="BY55" s="19">
        <v>0</v>
      </c>
      <c r="BZ55" s="19">
        <v>365.44</v>
      </c>
      <c r="CA55" s="19">
        <v>0</v>
      </c>
      <c r="CB55" s="19">
        <v>37940.71</v>
      </c>
      <c r="CC55" s="19">
        <v>-3955.3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1.75" thickBot="1" x14ac:dyDescent="0.3">
      <c r="A56" s="48"/>
      <c r="B56" s="56" t="s">
        <v>109</v>
      </c>
      <c r="C56" s="57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</row>
    <row r="57" spans="1:108" s="16" customFormat="1" x14ac:dyDescent="0.25">
      <c r="A57" s="48"/>
      <c r="B57" s="13">
        <v>4070</v>
      </c>
      <c r="C57" s="14" t="s">
        <v>102</v>
      </c>
      <c r="D57" s="17">
        <v>894888.81</v>
      </c>
      <c r="E57" s="17">
        <v>250900.73</v>
      </c>
      <c r="F57" s="17">
        <v>56724.66</v>
      </c>
      <c r="G57" s="17">
        <v>3382.8</v>
      </c>
      <c r="H57" s="17">
        <v>639099.31000000006</v>
      </c>
      <c r="I57" s="17">
        <v>6190.23</v>
      </c>
      <c r="J57" s="17">
        <v>22260.560000000001</v>
      </c>
      <c r="K57" s="17">
        <v>25354.42</v>
      </c>
      <c r="L57" s="17">
        <v>105566</v>
      </c>
      <c r="M57" s="17">
        <v>14318.53</v>
      </c>
      <c r="N57" s="17">
        <v>128935.06</v>
      </c>
      <c r="O57" s="17">
        <v>7492.35</v>
      </c>
      <c r="P57" s="17">
        <v>15288.17</v>
      </c>
      <c r="Q57" s="17">
        <v>42766.59</v>
      </c>
      <c r="R57" s="17">
        <v>63677.46</v>
      </c>
      <c r="S57" s="17">
        <v>0</v>
      </c>
      <c r="T57" s="17">
        <v>0</v>
      </c>
      <c r="U57" s="17">
        <v>22884.99</v>
      </c>
      <c r="V57" s="17">
        <v>32831.910000000003</v>
      </c>
      <c r="W57" s="17">
        <v>17082.43</v>
      </c>
      <c r="X57" s="17">
        <v>5722.28</v>
      </c>
      <c r="Y57" s="17">
        <v>39044.370000000003</v>
      </c>
      <c r="Z57" s="17">
        <v>119627.2</v>
      </c>
      <c r="AA57" s="17">
        <v>29947.39</v>
      </c>
      <c r="AB57" s="17">
        <v>29556.67</v>
      </c>
      <c r="AC57" s="17">
        <v>0</v>
      </c>
      <c r="AD57" s="17">
        <v>0</v>
      </c>
      <c r="AE57" s="17">
        <v>6612.7</v>
      </c>
      <c r="AF57" s="17">
        <v>15695.29</v>
      </c>
      <c r="AG57" s="17">
        <v>72074.86</v>
      </c>
      <c r="AH57" s="17">
        <v>276296.11</v>
      </c>
      <c r="AI57" s="17">
        <v>53504.88</v>
      </c>
      <c r="AJ57" s="17">
        <v>181493.37</v>
      </c>
      <c r="AK57" s="17">
        <v>24670</v>
      </c>
      <c r="AL57" s="17">
        <v>65811.33</v>
      </c>
      <c r="AM57" s="17">
        <v>111407.49</v>
      </c>
      <c r="AN57" s="17">
        <v>1922.68</v>
      </c>
      <c r="AO57" s="17">
        <v>89996.34</v>
      </c>
      <c r="AP57" s="17">
        <v>0</v>
      </c>
      <c r="AQ57" s="17">
        <v>68982.47</v>
      </c>
      <c r="AR57" s="17">
        <v>4633.21</v>
      </c>
      <c r="AS57" s="17">
        <v>11436.24</v>
      </c>
      <c r="AT57" s="17">
        <v>82128.600000000006</v>
      </c>
      <c r="AU57" s="17">
        <v>9110.82</v>
      </c>
      <c r="AV57" s="17">
        <v>2241.7399999999998</v>
      </c>
      <c r="AW57" s="17">
        <v>147917.31</v>
      </c>
      <c r="AX57" s="17">
        <v>223948.32</v>
      </c>
      <c r="AY57" s="17">
        <v>56934.66</v>
      </c>
      <c r="AZ57" s="17">
        <v>33880.49</v>
      </c>
      <c r="BA57" s="17">
        <v>48526.94</v>
      </c>
      <c r="BB57" s="17">
        <v>22049.03</v>
      </c>
      <c r="BC57" s="17">
        <v>39706.199999999997</v>
      </c>
      <c r="BD57" s="17">
        <v>0</v>
      </c>
      <c r="BE57" s="17">
        <v>71649.039999999994</v>
      </c>
      <c r="BF57" s="17">
        <v>28781.01</v>
      </c>
      <c r="BG57" s="17">
        <v>4916.43</v>
      </c>
      <c r="BH57" s="17">
        <v>35712.17</v>
      </c>
      <c r="BI57" s="17">
        <v>-0.26</v>
      </c>
      <c r="BJ57" s="17">
        <v>0</v>
      </c>
      <c r="BK57" s="17">
        <v>27445.68</v>
      </c>
      <c r="BL57" s="17">
        <v>7241.88</v>
      </c>
      <c r="BM57" s="17">
        <v>36697.32</v>
      </c>
      <c r="BN57" s="17">
        <v>216174.67</v>
      </c>
      <c r="BO57" s="17">
        <v>1645154</v>
      </c>
      <c r="BP57" s="17">
        <v>97468.54</v>
      </c>
      <c r="BQ57" s="17">
        <v>30546.080000000002</v>
      </c>
      <c r="BR57" s="17">
        <v>196432.76</v>
      </c>
      <c r="BS57" s="17">
        <v>80454.33</v>
      </c>
      <c r="BT57" s="17">
        <v>1453.51</v>
      </c>
      <c r="BU57" s="17">
        <v>22105.119999999999</v>
      </c>
      <c r="BV57" s="17">
        <v>42987.83</v>
      </c>
      <c r="BW57" s="17">
        <v>0</v>
      </c>
      <c r="BX57" s="17">
        <v>58130.67</v>
      </c>
      <c r="BY57" s="17">
        <v>15589.52</v>
      </c>
      <c r="BZ57" s="17">
        <v>24166.04</v>
      </c>
      <c r="CA57" s="17">
        <v>33081.230000000003</v>
      </c>
      <c r="CB57" s="17">
        <v>232.76</v>
      </c>
      <c r="CC57" s="17">
        <v>28841.040000000001</v>
      </c>
      <c r="CD57" s="17">
        <v>0</v>
      </c>
      <c r="CE57" s="17">
        <v>72343.520000000004</v>
      </c>
      <c r="CF57" s="17">
        <v>64755.71</v>
      </c>
      <c r="CG57" s="17">
        <v>175601.6</v>
      </c>
      <c r="CH57" s="17">
        <v>308647.67999999999</v>
      </c>
      <c r="CI57" s="17">
        <v>59981.71</v>
      </c>
      <c r="CJ57" s="17">
        <v>6844.13</v>
      </c>
      <c r="CK57" s="17">
        <v>102385.19</v>
      </c>
      <c r="CL57" s="17">
        <v>21690.240000000002</v>
      </c>
      <c r="CM57" s="17">
        <v>20984.22</v>
      </c>
      <c r="CN57" s="17">
        <v>58168.23</v>
      </c>
      <c r="CO57" s="17">
        <v>0</v>
      </c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</row>
    <row r="58" spans="1:108" ht="30" x14ac:dyDescent="0.25">
      <c r="A58" s="48"/>
      <c r="B58" s="11">
        <v>40700</v>
      </c>
      <c r="C58" s="4" t="s">
        <v>103</v>
      </c>
      <c r="D58" s="18">
        <v>0</v>
      </c>
      <c r="E58" s="18">
        <v>237439.83</v>
      </c>
      <c r="F58" s="18">
        <v>41924.43</v>
      </c>
      <c r="G58" s="18">
        <v>3382.8</v>
      </c>
      <c r="H58" s="18">
        <v>639099.31000000006</v>
      </c>
      <c r="I58" s="18">
        <v>6190.23</v>
      </c>
      <c r="J58" s="18">
        <v>22260.560000000001</v>
      </c>
      <c r="K58" s="18">
        <v>25354.42</v>
      </c>
      <c r="L58" s="18">
        <v>105566</v>
      </c>
      <c r="M58" s="18">
        <v>12940.71</v>
      </c>
      <c r="N58" s="18">
        <v>69242.64</v>
      </c>
      <c r="O58" s="18">
        <v>1619.8</v>
      </c>
      <c r="P58" s="18">
        <v>7276.55</v>
      </c>
      <c r="Q58" s="18">
        <v>157.99</v>
      </c>
      <c r="R58" s="18">
        <v>29536.25</v>
      </c>
      <c r="S58" s="18">
        <v>0</v>
      </c>
      <c r="T58" s="18">
        <v>0</v>
      </c>
      <c r="U58" s="18">
        <v>22884.99</v>
      </c>
      <c r="V58" s="18">
        <v>32831.910000000003</v>
      </c>
      <c r="W58" s="18">
        <v>17082.43</v>
      </c>
      <c r="X58" s="18">
        <v>2647.86</v>
      </c>
      <c r="Y58" s="18">
        <v>39044.370000000003</v>
      </c>
      <c r="Z58" s="18">
        <v>119627.2</v>
      </c>
      <c r="AA58" s="18">
        <v>23595.84</v>
      </c>
      <c r="AB58" s="18">
        <v>29556.67</v>
      </c>
      <c r="AC58" s="18">
        <v>0</v>
      </c>
      <c r="AD58" s="18">
        <v>0</v>
      </c>
      <c r="AE58" s="18">
        <v>4262.51</v>
      </c>
      <c r="AF58" s="18">
        <v>15695.29</v>
      </c>
      <c r="AG58" s="18">
        <v>57135.14</v>
      </c>
      <c r="AH58" s="18">
        <v>216780.06</v>
      </c>
      <c r="AI58" s="18">
        <v>53504.88</v>
      </c>
      <c r="AJ58" s="18">
        <v>43414.48</v>
      </c>
      <c r="AK58" s="18">
        <v>24670</v>
      </c>
      <c r="AL58" s="18">
        <v>43077.78</v>
      </c>
      <c r="AM58" s="18">
        <v>56821.66</v>
      </c>
      <c r="AN58" s="18">
        <v>1538.74</v>
      </c>
      <c r="AO58" s="18">
        <v>89996.34</v>
      </c>
      <c r="AP58" s="18">
        <v>0</v>
      </c>
      <c r="AQ58" s="18">
        <v>56369.77</v>
      </c>
      <c r="AR58" s="18">
        <v>4633.21</v>
      </c>
      <c r="AS58" s="18">
        <v>11436.24</v>
      </c>
      <c r="AT58" s="18">
        <v>19466.5</v>
      </c>
      <c r="AU58" s="18">
        <v>6468.37</v>
      </c>
      <c r="AV58" s="18">
        <v>2241.7399999999998</v>
      </c>
      <c r="AW58" s="18">
        <v>147917.31</v>
      </c>
      <c r="AX58" s="18">
        <v>57719.34</v>
      </c>
      <c r="AY58" s="18">
        <v>56934.66</v>
      </c>
      <c r="AZ58" s="18">
        <v>33880.49</v>
      </c>
      <c r="BA58" s="18">
        <v>32728.71</v>
      </c>
      <c r="BB58" s="18">
        <v>22049.03</v>
      </c>
      <c r="BC58" s="18">
        <v>39706.199999999997</v>
      </c>
      <c r="BD58" s="18">
        <v>0</v>
      </c>
      <c r="BE58" s="18">
        <v>70016.27</v>
      </c>
      <c r="BF58" s="18">
        <v>14185.44</v>
      </c>
      <c r="BG58" s="18">
        <v>3307.45</v>
      </c>
      <c r="BH58" s="18">
        <v>35712.17</v>
      </c>
      <c r="BI58" s="18">
        <v>-0.26</v>
      </c>
      <c r="BJ58" s="18">
        <v>0</v>
      </c>
      <c r="BK58" s="18">
        <v>0</v>
      </c>
      <c r="BL58" s="18">
        <v>0</v>
      </c>
      <c r="BM58" s="18">
        <v>36697.32</v>
      </c>
      <c r="BN58" s="18">
        <v>27957.14</v>
      </c>
      <c r="BO58" s="18">
        <v>0</v>
      </c>
      <c r="BP58" s="18">
        <v>45075.88</v>
      </c>
      <c r="BQ58" s="18">
        <v>30546.080000000002</v>
      </c>
      <c r="BR58" s="18">
        <v>196432.76</v>
      </c>
      <c r="BS58" s="18">
        <v>41662.769999999997</v>
      </c>
      <c r="BT58" s="18">
        <v>0</v>
      </c>
      <c r="BU58" s="18">
        <v>11433.84</v>
      </c>
      <c r="BV58" s="18">
        <v>19203.509999999998</v>
      </c>
      <c r="BW58" s="18">
        <v>0</v>
      </c>
      <c r="BX58" s="18">
        <v>58130.67</v>
      </c>
      <c r="BY58" s="18">
        <v>15589.52</v>
      </c>
      <c r="BZ58" s="18">
        <v>22578.55</v>
      </c>
      <c r="CA58" s="18">
        <v>1322.59</v>
      </c>
      <c r="CB58" s="18">
        <v>232.76</v>
      </c>
      <c r="CC58" s="18">
        <v>28841.040000000001</v>
      </c>
      <c r="CD58" s="18">
        <v>0</v>
      </c>
      <c r="CE58" s="18">
        <v>39206.519999999997</v>
      </c>
      <c r="CF58" s="18">
        <v>64755.71</v>
      </c>
      <c r="CG58" s="18">
        <v>0</v>
      </c>
      <c r="CH58" s="18">
        <v>308647.67999999999</v>
      </c>
      <c r="CI58" s="18">
        <v>56232.67</v>
      </c>
      <c r="CJ58" s="18">
        <v>6844.13</v>
      </c>
      <c r="CK58" s="18">
        <v>102385.19</v>
      </c>
      <c r="CL58" s="18">
        <v>19198.650000000001</v>
      </c>
      <c r="CM58" s="18">
        <v>20984.22</v>
      </c>
      <c r="CN58" s="18">
        <v>37668.089999999997</v>
      </c>
      <c r="CO58" s="18">
        <v>0</v>
      </c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1:108" ht="30" x14ac:dyDescent="0.25">
      <c r="A59" s="48"/>
      <c r="B59" s="11">
        <v>40701</v>
      </c>
      <c r="C59" s="4" t="s">
        <v>104</v>
      </c>
      <c r="D59" s="18">
        <v>894888.81</v>
      </c>
      <c r="E59" s="18">
        <v>13460.9</v>
      </c>
      <c r="F59" s="18">
        <v>14800.23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1377.82</v>
      </c>
      <c r="N59" s="18">
        <v>59692.42</v>
      </c>
      <c r="O59" s="18">
        <v>5872.55</v>
      </c>
      <c r="P59" s="18">
        <v>8011.62</v>
      </c>
      <c r="Q59" s="18">
        <v>0</v>
      </c>
      <c r="R59" s="18">
        <v>34141.21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6351.55</v>
      </c>
      <c r="AB59" s="18">
        <v>0</v>
      </c>
      <c r="AC59" s="18">
        <v>0</v>
      </c>
      <c r="AD59" s="18">
        <v>0</v>
      </c>
      <c r="AE59" s="18">
        <v>2350.19</v>
      </c>
      <c r="AF59" s="18">
        <v>0</v>
      </c>
      <c r="AG59" s="18">
        <v>14939.72</v>
      </c>
      <c r="AH59" s="18">
        <v>59516.05</v>
      </c>
      <c r="AI59" s="18">
        <v>0</v>
      </c>
      <c r="AJ59" s="18">
        <v>138078.89000000001</v>
      </c>
      <c r="AK59" s="18">
        <v>0</v>
      </c>
      <c r="AL59" s="18">
        <v>22733.55</v>
      </c>
      <c r="AM59" s="18">
        <v>54585.83</v>
      </c>
      <c r="AN59" s="18">
        <v>349.96</v>
      </c>
      <c r="AO59" s="18">
        <v>0</v>
      </c>
      <c r="AP59" s="18">
        <v>0</v>
      </c>
      <c r="AQ59" s="18">
        <v>12612.7</v>
      </c>
      <c r="AR59" s="18">
        <v>0</v>
      </c>
      <c r="AS59" s="18">
        <v>0</v>
      </c>
      <c r="AT59" s="18">
        <v>62662.1</v>
      </c>
      <c r="AU59" s="18">
        <v>2642.45</v>
      </c>
      <c r="AV59" s="18">
        <v>0</v>
      </c>
      <c r="AW59" s="18">
        <v>0</v>
      </c>
      <c r="AX59" s="18">
        <v>109482.38</v>
      </c>
      <c r="AY59" s="18">
        <v>0</v>
      </c>
      <c r="AZ59" s="18">
        <v>0</v>
      </c>
      <c r="BA59" s="18">
        <v>15798.23</v>
      </c>
      <c r="BB59" s="18">
        <v>0</v>
      </c>
      <c r="BC59" s="18">
        <v>0</v>
      </c>
      <c r="BD59" s="18">
        <v>0</v>
      </c>
      <c r="BE59" s="18">
        <v>1632.77</v>
      </c>
      <c r="BF59" s="18">
        <v>14595.57</v>
      </c>
      <c r="BG59" s="18">
        <v>1608.98</v>
      </c>
      <c r="BH59" s="18">
        <v>0</v>
      </c>
      <c r="BI59" s="18">
        <v>0</v>
      </c>
      <c r="BJ59" s="18">
        <v>0</v>
      </c>
      <c r="BK59" s="18">
        <v>27445.68</v>
      </c>
      <c r="BL59" s="18">
        <v>7241.88</v>
      </c>
      <c r="BM59" s="18">
        <v>0</v>
      </c>
      <c r="BN59" s="18">
        <v>126209.62</v>
      </c>
      <c r="BO59" s="18">
        <v>1645154</v>
      </c>
      <c r="BP59" s="18">
        <v>52392.66</v>
      </c>
      <c r="BQ59" s="18">
        <v>0</v>
      </c>
      <c r="BR59" s="18">
        <v>0</v>
      </c>
      <c r="BS59" s="18">
        <v>38791.56</v>
      </c>
      <c r="BT59" s="18">
        <v>0</v>
      </c>
      <c r="BU59" s="18">
        <v>10671.28</v>
      </c>
      <c r="BV59" s="18">
        <v>23784.32</v>
      </c>
      <c r="BW59" s="18">
        <v>68836</v>
      </c>
      <c r="BX59" s="18">
        <v>0</v>
      </c>
      <c r="BY59" s="18">
        <v>0</v>
      </c>
      <c r="BZ59" s="18">
        <v>1587.49</v>
      </c>
      <c r="CA59" s="18">
        <v>31758.639999999999</v>
      </c>
      <c r="CB59" s="18">
        <v>0</v>
      </c>
      <c r="CC59" s="18">
        <v>0</v>
      </c>
      <c r="CD59" s="18">
        <v>0</v>
      </c>
      <c r="CE59" s="18">
        <v>33137</v>
      </c>
      <c r="CF59" s="18">
        <v>0</v>
      </c>
      <c r="CG59" s="18">
        <v>175601.6</v>
      </c>
      <c r="CH59" s="18">
        <v>0</v>
      </c>
      <c r="CI59" s="18">
        <v>3749.04</v>
      </c>
      <c r="CJ59" s="18">
        <v>0</v>
      </c>
      <c r="CK59" s="18">
        <v>0</v>
      </c>
      <c r="CL59" s="18">
        <v>2491.59</v>
      </c>
      <c r="CM59" s="18">
        <v>0</v>
      </c>
      <c r="CN59" s="18">
        <v>20500.14</v>
      </c>
      <c r="CO59" s="18">
        <v>0</v>
      </c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8" x14ac:dyDescent="0.25">
      <c r="A60" s="48"/>
      <c r="B60" s="11">
        <v>40702</v>
      </c>
      <c r="C60" s="4" t="s">
        <v>105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3074.42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33.979999999999997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56746.6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62007.91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18">
        <v>0</v>
      </c>
      <c r="CO60" s="18">
        <v>0</v>
      </c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ht="30" x14ac:dyDescent="0.25">
      <c r="A61" s="48"/>
      <c r="B61" s="11">
        <v>40703</v>
      </c>
      <c r="C61" s="4" t="s">
        <v>106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42608.6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1453.51</v>
      </c>
      <c r="BU61" s="18">
        <v>0</v>
      </c>
      <c r="BV61" s="18">
        <v>0</v>
      </c>
      <c r="BW61" s="18">
        <v>-68836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18">
        <v>0</v>
      </c>
      <c r="CO61" s="18">
        <v>0</v>
      </c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ht="30" x14ac:dyDescent="0.25">
      <c r="A62" s="48"/>
      <c r="B62" s="11">
        <v>407030</v>
      </c>
      <c r="C62" s="4" t="s">
        <v>107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1453.51</v>
      </c>
      <c r="BU62" s="18">
        <v>0</v>
      </c>
      <c r="BV62" s="18">
        <v>0</v>
      </c>
      <c r="BW62" s="18">
        <v>-68836</v>
      </c>
      <c r="BX62" s="18">
        <v>0</v>
      </c>
      <c r="BY62" s="18">
        <v>0</v>
      </c>
      <c r="BZ62" s="18">
        <v>0</v>
      </c>
      <c r="CA62" s="18">
        <v>0</v>
      </c>
      <c r="CB62" s="18">
        <v>0</v>
      </c>
      <c r="CC62" s="18">
        <v>0</v>
      </c>
      <c r="CD62" s="18">
        <v>0</v>
      </c>
      <c r="CE62" s="18">
        <v>0</v>
      </c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8">
        <v>0</v>
      </c>
      <c r="CL62" s="18">
        <v>0</v>
      </c>
      <c r="CM62" s="18">
        <v>0</v>
      </c>
      <c r="CN62" s="18">
        <v>0</v>
      </c>
      <c r="CO62" s="18">
        <v>0</v>
      </c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1:108" ht="30.75" thickBot="1" x14ac:dyDescent="0.3">
      <c r="A63" s="48"/>
      <c r="B63" s="12">
        <v>407034</v>
      </c>
      <c r="C63" s="10" t="s">
        <v>108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42608.6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0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0</v>
      </c>
      <c r="CO63" s="19">
        <v>0</v>
      </c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1:108" ht="21.75" thickBot="1" x14ac:dyDescent="0.3">
      <c r="A64" s="48"/>
      <c r="B64" s="56" t="s">
        <v>120</v>
      </c>
      <c r="C64" s="57"/>
    </row>
    <row r="65" spans="1:108" ht="15.75" thickBot="1" x14ac:dyDescent="0.3">
      <c r="A65" s="48"/>
    </row>
    <row r="66" spans="1:108" x14ac:dyDescent="0.25">
      <c r="A66" s="48"/>
      <c r="B66" s="26" t="s">
        <v>121</v>
      </c>
      <c r="C66" s="21"/>
      <c r="D66" s="29">
        <v>23116952.25</v>
      </c>
      <c r="E66" s="30">
        <v>8364058.4299999997</v>
      </c>
      <c r="F66" s="30">
        <v>3628140.87</v>
      </c>
      <c r="G66" s="30">
        <v>2497151.29</v>
      </c>
      <c r="H66" s="30">
        <v>65959339.359999999</v>
      </c>
      <c r="I66" s="30">
        <v>5190034.54</v>
      </c>
      <c r="J66" s="30">
        <v>13552374.779999999</v>
      </c>
      <c r="K66" s="30">
        <v>4903847.72</v>
      </c>
      <c r="L66" s="30">
        <v>2963615.66</v>
      </c>
      <c r="M66" s="30">
        <v>3982915.3200000003</v>
      </c>
      <c r="N66" s="30">
        <v>9810685.9100000001</v>
      </c>
      <c r="O66" s="30">
        <v>4054337.41</v>
      </c>
      <c r="P66" s="30">
        <v>1965985.74</v>
      </c>
      <c r="Q66" s="30">
        <v>4581857.4000000004</v>
      </c>
      <c r="R66" s="30">
        <v>3658208.2600000002</v>
      </c>
      <c r="S66" s="30">
        <v>1846127.34</v>
      </c>
      <c r="T66" s="30">
        <v>8228404.8999999994</v>
      </c>
      <c r="U66" s="30">
        <v>8413213.0900000017</v>
      </c>
      <c r="V66" s="30">
        <v>5313135.9900000012</v>
      </c>
      <c r="W66" s="30">
        <v>4974553.3599999994</v>
      </c>
      <c r="X66" s="30">
        <v>2802945.9099999997</v>
      </c>
      <c r="Y66" s="30">
        <v>1600064.47</v>
      </c>
      <c r="Z66" s="30">
        <v>23892125.59</v>
      </c>
      <c r="AA66" s="30">
        <v>3100616.77</v>
      </c>
      <c r="AB66" s="30">
        <v>8860392.2100000009</v>
      </c>
      <c r="AC66" s="30">
        <v>7812701.6400000006</v>
      </c>
      <c r="AD66" s="30">
        <v>3026798.4499999997</v>
      </c>
      <c r="AE66" s="30">
        <v>1507291.7100000002</v>
      </c>
      <c r="AF66" s="30">
        <v>13543438.030000001</v>
      </c>
      <c r="AG66" s="30">
        <v>2220553.02</v>
      </c>
      <c r="AH66" s="30">
        <v>9023766.7300000004</v>
      </c>
      <c r="AI66" s="30">
        <v>1763519.26</v>
      </c>
      <c r="AJ66" s="30">
        <v>7218531.3499999996</v>
      </c>
      <c r="AK66" s="30">
        <v>2880423</v>
      </c>
      <c r="AL66" s="30">
        <v>8604363.9800000004</v>
      </c>
      <c r="AM66" s="30">
        <v>12689156.4</v>
      </c>
      <c r="AN66" s="30">
        <v>1795792.5699999998</v>
      </c>
      <c r="AO66" s="30">
        <v>6078393.3899999987</v>
      </c>
      <c r="AP66" s="30">
        <v>985756.00999999989</v>
      </c>
      <c r="AQ66" s="30">
        <v>5221085.080000001</v>
      </c>
      <c r="AR66" s="30">
        <v>1647478.1</v>
      </c>
      <c r="AS66" s="30">
        <v>1590453.06</v>
      </c>
      <c r="AT66" s="30">
        <v>4670556.6600000011</v>
      </c>
      <c r="AU66" s="30">
        <v>2024295.3299999998</v>
      </c>
      <c r="AV66" s="30">
        <v>3227897.41</v>
      </c>
      <c r="AW66" s="30">
        <v>3786241.63</v>
      </c>
      <c r="AX66" s="30">
        <v>7810904.0899999999</v>
      </c>
      <c r="AY66" s="30">
        <v>5566072.0800000001</v>
      </c>
      <c r="AZ66" s="30">
        <v>29017852.84</v>
      </c>
      <c r="BA66" s="30">
        <v>1862452.17</v>
      </c>
      <c r="BB66" s="30">
        <v>7990317.2399999993</v>
      </c>
      <c r="BC66" s="30">
        <v>4695523.13</v>
      </c>
      <c r="BD66" s="30">
        <v>76368.820000000007</v>
      </c>
      <c r="BE66" s="30">
        <v>4808806.21</v>
      </c>
      <c r="BF66" s="30">
        <v>2759955.3400000003</v>
      </c>
      <c r="BG66" s="30">
        <v>8054016.5099999988</v>
      </c>
      <c r="BH66" s="30">
        <v>2980543.56</v>
      </c>
      <c r="BI66" s="30">
        <v>3213396.3400000003</v>
      </c>
      <c r="BJ66" s="30">
        <v>7704736.8399999999</v>
      </c>
      <c r="BK66" s="30">
        <v>6373688.2100000009</v>
      </c>
      <c r="BL66" s="30">
        <v>2090346.35</v>
      </c>
      <c r="BM66" s="30">
        <v>6341300.5899999999</v>
      </c>
      <c r="BN66" s="30">
        <v>6030725.0099999988</v>
      </c>
      <c r="BO66" s="30">
        <v>32826565.059999999</v>
      </c>
      <c r="BP66" s="30">
        <v>19855032.619999997</v>
      </c>
      <c r="BQ66" s="30">
        <v>5679429.0199999996</v>
      </c>
      <c r="BR66" s="30">
        <v>8022223.2600000007</v>
      </c>
      <c r="BS66" s="30">
        <v>5133861.8599999994</v>
      </c>
      <c r="BT66" s="30">
        <v>2322694.38</v>
      </c>
      <c r="BU66" s="30">
        <v>2609840.2200000007</v>
      </c>
      <c r="BV66" s="30">
        <v>1520501.1900000002</v>
      </c>
      <c r="BW66" s="30">
        <v>4786684.42</v>
      </c>
      <c r="BX66" s="30">
        <v>2451130.73</v>
      </c>
      <c r="BY66" s="30">
        <v>3807099.3099999996</v>
      </c>
      <c r="BZ66" s="30">
        <v>2638536.0700000003</v>
      </c>
      <c r="CA66" s="30">
        <v>6493667.7000000011</v>
      </c>
      <c r="CB66" s="30">
        <v>4069352.2700000005</v>
      </c>
      <c r="CC66" s="30">
        <v>3187429.2399999998</v>
      </c>
      <c r="CD66" s="30">
        <v>2821013.27</v>
      </c>
      <c r="CE66" s="30">
        <v>3139264.75</v>
      </c>
      <c r="CF66" s="30">
        <v>12601544.809999999</v>
      </c>
      <c r="CG66" s="30">
        <v>6888486.2599999988</v>
      </c>
      <c r="CH66" s="30">
        <v>16213025.99</v>
      </c>
      <c r="CI66" s="30">
        <v>5793437.04</v>
      </c>
      <c r="CJ66" s="30">
        <v>6428408.7800000003</v>
      </c>
      <c r="CK66" s="30">
        <v>11644064.33</v>
      </c>
      <c r="CL66" s="30">
        <v>8194357.0200000005</v>
      </c>
      <c r="CM66" s="30">
        <v>5753099.3600000013</v>
      </c>
      <c r="CN66" s="30">
        <v>3723798.08</v>
      </c>
      <c r="CO66" s="30">
        <v>1973517.74</v>
      </c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x14ac:dyDescent="0.25">
      <c r="A67" s="48"/>
      <c r="B67" s="27">
        <v>700</v>
      </c>
      <c r="C67" s="22" t="s">
        <v>111</v>
      </c>
      <c r="D67" s="31">
        <v>19846340.050000001</v>
      </c>
      <c r="E67" s="32">
        <v>5737448.29</v>
      </c>
      <c r="F67" s="32">
        <v>2847008.47</v>
      </c>
      <c r="G67" s="32">
        <v>2198494.5</v>
      </c>
      <c r="H67" s="32">
        <v>46685443.130000003</v>
      </c>
      <c r="I67" s="32">
        <v>4866573.34</v>
      </c>
      <c r="J67" s="32">
        <v>12967936.189999999</v>
      </c>
      <c r="K67" s="32">
        <v>4448248.5599999996</v>
      </c>
      <c r="L67" s="32">
        <v>2467000.7000000002</v>
      </c>
      <c r="M67" s="32">
        <v>3490476.87</v>
      </c>
      <c r="N67" s="32">
        <v>7989617</v>
      </c>
      <c r="O67" s="32">
        <v>3556511.25</v>
      </c>
      <c r="P67" s="32">
        <v>1806000.37</v>
      </c>
      <c r="Q67" s="32">
        <v>4299967.3600000003</v>
      </c>
      <c r="R67" s="32">
        <v>3516836.43</v>
      </c>
      <c r="S67" s="32">
        <v>1672901.77</v>
      </c>
      <c r="T67" s="32">
        <v>7547454.9100000001</v>
      </c>
      <c r="U67" s="32">
        <v>7581518.7400000002</v>
      </c>
      <c r="V67" s="32">
        <v>4788385.7300000004</v>
      </c>
      <c r="W67" s="32">
        <v>4478494.29</v>
      </c>
      <c r="X67" s="32">
        <v>2600992.2999999998</v>
      </c>
      <c r="Y67" s="32">
        <v>1527972.67</v>
      </c>
      <c r="Z67" s="32">
        <v>21771648.27</v>
      </c>
      <c r="AA67" s="32">
        <v>2875418.2</v>
      </c>
      <c r="AB67" s="32">
        <v>7611645.71</v>
      </c>
      <c r="AC67" s="32">
        <v>6799539.4500000002</v>
      </c>
      <c r="AD67" s="32">
        <v>2813896.13</v>
      </c>
      <c r="AE67" s="32">
        <v>1449916.29</v>
      </c>
      <c r="AF67" s="32">
        <v>10979208.210000001</v>
      </c>
      <c r="AG67" s="32">
        <v>1840678.83</v>
      </c>
      <c r="AH67" s="32">
        <v>7811269.7400000002</v>
      </c>
      <c r="AI67" s="32">
        <v>1449749.94</v>
      </c>
      <c r="AJ67" s="32">
        <v>6439416.8700000001</v>
      </c>
      <c r="AK67" s="32">
        <v>2431729</v>
      </c>
      <c r="AL67" s="32">
        <v>7411991.9800000004</v>
      </c>
      <c r="AM67" s="32">
        <v>11164410.76</v>
      </c>
      <c r="AN67" s="32">
        <v>1611352.27</v>
      </c>
      <c r="AO67" s="32">
        <v>5436188.9199999999</v>
      </c>
      <c r="AP67" s="32">
        <v>882047.7</v>
      </c>
      <c r="AQ67" s="32">
        <v>4783025.6900000004</v>
      </c>
      <c r="AR67" s="32">
        <v>1549348.55</v>
      </c>
      <c r="AS67" s="32">
        <v>1385618.08</v>
      </c>
      <c r="AT67" s="32">
        <v>3847702.63</v>
      </c>
      <c r="AU67" s="32">
        <v>1594533.85</v>
      </c>
      <c r="AV67" s="32">
        <v>3063288.85</v>
      </c>
      <c r="AW67" s="32">
        <v>3306007.46</v>
      </c>
      <c r="AX67" s="32">
        <v>6530999.5099999998</v>
      </c>
      <c r="AY67" s="32">
        <v>4769331.6100000003</v>
      </c>
      <c r="AZ67" s="32">
        <v>27260931</v>
      </c>
      <c r="BA67" s="32">
        <v>1716400.77</v>
      </c>
      <c r="BB67" s="32">
        <v>7229051.3300000001</v>
      </c>
      <c r="BC67" s="32">
        <v>4201388.78</v>
      </c>
      <c r="BD67" s="32">
        <v>59423.48</v>
      </c>
      <c r="BE67" s="32">
        <v>4470108.46</v>
      </c>
      <c r="BF67" s="32">
        <v>2586582.11</v>
      </c>
      <c r="BG67" s="32">
        <v>7563555.8799999999</v>
      </c>
      <c r="BH67" s="32">
        <v>2812135.87</v>
      </c>
      <c r="BI67" s="32">
        <v>2765766.1</v>
      </c>
      <c r="BJ67" s="32">
        <v>7147479.1299999999</v>
      </c>
      <c r="BK67" s="32">
        <v>6035502.29</v>
      </c>
      <c r="BL67" s="32">
        <v>1967855.49</v>
      </c>
      <c r="BM67" s="32">
        <v>5966993.0499999998</v>
      </c>
      <c r="BN67" s="32">
        <v>4303233.68</v>
      </c>
      <c r="BO67" s="32">
        <v>24287085.420000002</v>
      </c>
      <c r="BP67" s="32">
        <v>17420303.73</v>
      </c>
      <c r="BQ67" s="32">
        <v>5104572.3899999997</v>
      </c>
      <c r="BR67" s="32">
        <v>6830988.9500000002</v>
      </c>
      <c r="BS67" s="32">
        <v>4218840</v>
      </c>
      <c r="BT67" s="32">
        <v>2152165.5699999998</v>
      </c>
      <c r="BU67" s="32">
        <v>2516894.1800000002</v>
      </c>
      <c r="BV67" s="32">
        <v>1451807.52</v>
      </c>
      <c r="BW67" s="32">
        <v>4506924.46</v>
      </c>
      <c r="BX67" s="32">
        <v>2057540.36</v>
      </c>
      <c r="BY67" s="32">
        <v>3257358.17</v>
      </c>
      <c r="BZ67" s="32">
        <v>2544027.88</v>
      </c>
      <c r="CA67" s="32">
        <v>5472714.1600000001</v>
      </c>
      <c r="CB67" s="32">
        <v>3721077.08</v>
      </c>
      <c r="CC67" s="32">
        <v>2852585.81</v>
      </c>
      <c r="CD67" s="32">
        <v>2707363.38</v>
      </c>
      <c r="CE67" s="32">
        <v>2961123.91</v>
      </c>
      <c r="CF67" s="32">
        <v>11915761.42</v>
      </c>
      <c r="CG67" s="32">
        <v>6436237.3499999996</v>
      </c>
      <c r="CH67" s="32">
        <v>14315407.029999999</v>
      </c>
      <c r="CI67" s="32">
        <v>5111843.1100000003</v>
      </c>
      <c r="CJ67" s="32">
        <v>5750621.3700000001</v>
      </c>
      <c r="CK67" s="32">
        <v>11211014.869999999</v>
      </c>
      <c r="CL67" s="32">
        <v>7434591.2300000004</v>
      </c>
      <c r="CM67" s="32">
        <v>5131382.09</v>
      </c>
      <c r="CN67" s="32">
        <v>3195530.64</v>
      </c>
      <c r="CO67" s="32">
        <v>1823527.87</v>
      </c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x14ac:dyDescent="0.25">
      <c r="A68" s="48"/>
      <c r="B68" s="27">
        <v>701</v>
      </c>
      <c r="C68" s="22" t="s">
        <v>112</v>
      </c>
      <c r="D68" s="31">
        <v>582965.66</v>
      </c>
      <c r="E68" s="32">
        <v>216680.05</v>
      </c>
      <c r="F68" s="32">
        <v>180164.44</v>
      </c>
      <c r="G68" s="32">
        <v>115501.92</v>
      </c>
      <c r="H68" s="32">
        <v>1727931.05</v>
      </c>
      <c r="I68" s="32">
        <v>92544.36</v>
      </c>
      <c r="J68" s="32">
        <v>202746.2</v>
      </c>
      <c r="K68" s="32">
        <v>134809</v>
      </c>
      <c r="L68" s="32">
        <v>85441.82</v>
      </c>
      <c r="M68" s="32">
        <v>250565.08</v>
      </c>
      <c r="N68" s="32">
        <v>477161.57</v>
      </c>
      <c r="O68" s="32">
        <v>276399.40999999997</v>
      </c>
      <c r="P68" s="32">
        <v>0</v>
      </c>
      <c r="Q68" s="32">
        <v>39989.33</v>
      </c>
      <c r="R68" s="32">
        <v>79440</v>
      </c>
      <c r="S68" s="32">
        <v>64584.52</v>
      </c>
      <c r="T68" s="32">
        <v>122642.1</v>
      </c>
      <c r="U68" s="32">
        <v>233756.5</v>
      </c>
      <c r="V68" s="32">
        <v>123778.42</v>
      </c>
      <c r="W68" s="32">
        <v>133921.51999999999</v>
      </c>
      <c r="X68" s="32">
        <v>71969.55</v>
      </c>
      <c r="Y68" s="32">
        <v>6257.41</v>
      </c>
      <c r="Z68" s="32">
        <v>0</v>
      </c>
      <c r="AA68" s="32">
        <v>43138</v>
      </c>
      <c r="AB68" s="32">
        <v>211069.6</v>
      </c>
      <c r="AC68" s="32">
        <v>294772.64</v>
      </c>
      <c r="AD68" s="32">
        <v>16535</v>
      </c>
      <c r="AE68" s="32">
        <v>245.36</v>
      </c>
      <c r="AF68" s="32">
        <v>283866.31</v>
      </c>
      <c r="AG68" s="32">
        <v>79367.31</v>
      </c>
      <c r="AH68" s="32">
        <v>402085.09</v>
      </c>
      <c r="AI68" s="32">
        <v>37889.360000000001</v>
      </c>
      <c r="AJ68" s="32">
        <v>189359.56</v>
      </c>
      <c r="AK68" s="32">
        <v>144962</v>
      </c>
      <c r="AL68" s="32">
        <v>474476.87</v>
      </c>
      <c r="AM68" s="32">
        <v>365433.79</v>
      </c>
      <c r="AN68" s="32">
        <v>76818.2</v>
      </c>
      <c r="AO68" s="32">
        <v>184568.3</v>
      </c>
      <c r="AP68" s="32">
        <v>40634.6</v>
      </c>
      <c r="AQ68" s="32">
        <v>97592.44</v>
      </c>
      <c r="AR68" s="32">
        <v>17996.150000000001</v>
      </c>
      <c r="AS68" s="32">
        <v>36900</v>
      </c>
      <c r="AT68" s="32">
        <v>154016.01</v>
      </c>
      <c r="AU68" s="32">
        <v>170000.36</v>
      </c>
      <c r="AV68" s="32">
        <v>88836.3</v>
      </c>
      <c r="AW68" s="32">
        <v>185579.38</v>
      </c>
      <c r="AX68" s="32">
        <v>430450.62</v>
      </c>
      <c r="AY68" s="32">
        <v>171885.06</v>
      </c>
      <c r="AZ68" s="32">
        <v>503211.73</v>
      </c>
      <c r="BA68" s="32">
        <v>46300</v>
      </c>
      <c r="BB68" s="32">
        <v>137337.16</v>
      </c>
      <c r="BC68" s="32">
        <v>120493.68</v>
      </c>
      <c r="BD68" s="32">
        <v>9770.92</v>
      </c>
      <c r="BE68" s="32">
        <v>85860.72</v>
      </c>
      <c r="BF68" s="32">
        <v>42598.87</v>
      </c>
      <c r="BG68" s="32">
        <v>229504.76</v>
      </c>
      <c r="BH68" s="32">
        <v>30745.75</v>
      </c>
      <c r="BI68" s="32">
        <v>109602.34</v>
      </c>
      <c r="BJ68" s="32">
        <v>311343.92</v>
      </c>
      <c r="BK68" s="32">
        <v>123898.03</v>
      </c>
      <c r="BL68" s="32">
        <v>7920</v>
      </c>
      <c r="BM68" s="32">
        <v>131512.75</v>
      </c>
      <c r="BN68" s="32">
        <v>151089.54999999999</v>
      </c>
      <c r="BO68" s="32">
        <v>1332057.9099999999</v>
      </c>
      <c r="BP68" s="32">
        <v>435460.93</v>
      </c>
      <c r="BQ68" s="32">
        <v>376952.05</v>
      </c>
      <c r="BR68" s="32">
        <v>275387.83</v>
      </c>
      <c r="BS68" s="32">
        <v>152684.76999999999</v>
      </c>
      <c r="BT68" s="32">
        <v>45345</v>
      </c>
      <c r="BU68" s="32">
        <v>50041.35</v>
      </c>
      <c r="BV68" s="32">
        <v>22192</v>
      </c>
      <c r="BW68" s="32">
        <v>-23016.37</v>
      </c>
      <c r="BX68" s="32">
        <v>75453.899999999994</v>
      </c>
      <c r="BY68" s="32">
        <v>227649.38</v>
      </c>
      <c r="BZ68" s="32">
        <v>44485.31</v>
      </c>
      <c r="CA68" s="32">
        <v>267415.53000000003</v>
      </c>
      <c r="CB68" s="32">
        <v>102230.92</v>
      </c>
      <c r="CC68" s="32">
        <v>60671.08</v>
      </c>
      <c r="CD68" s="32">
        <v>57454</v>
      </c>
      <c r="CE68" s="32">
        <v>54657.48</v>
      </c>
      <c r="CF68" s="32">
        <v>34645.760000000002</v>
      </c>
      <c r="CG68" s="32">
        <v>0</v>
      </c>
      <c r="CH68" s="32">
        <v>694763.3</v>
      </c>
      <c r="CI68" s="32">
        <v>226223.3</v>
      </c>
      <c r="CJ68" s="32">
        <v>168465.58</v>
      </c>
      <c r="CK68" s="32">
        <v>24024.32</v>
      </c>
      <c r="CL68" s="32">
        <v>268466.21999999997</v>
      </c>
      <c r="CM68" s="32">
        <v>136453.19</v>
      </c>
      <c r="CN68" s="32">
        <v>106019.44</v>
      </c>
      <c r="CO68" s="32">
        <v>39382.92</v>
      </c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1:108" x14ac:dyDescent="0.25">
      <c r="A69" s="48"/>
      <c r="B69" s="27">
        <v>703</v>
      </c>
      <c r="C69" s="22" t="s">
        <v>113</v>
      </c>
      <c r="D69" s="31">
        <v>48974.38</v>
      </c>
      <c r="E69" s="32">
        <v>0</v>
      </c>
      <c r="F69" s="32">
        <v>0</v>
      </c>
      <c r="G69" s="32">
        <v>2547.16</v>
      </c>
      <c r="H69" s="32">
        <v>202804.08</v>
      </c>
      <c r="I69" s="32">
        <v>0</v>
      </c>
      <c r="J69" s="32">
        <v>66027.03</v>
      </c>
      <c r="K69" s="32">
        <v>11903.89</v>
      </c>
      <c r="L69" s="32">
        <v>8625.09</v>
      </c>
      <c r="M69" s="32">
        <v>26162.720000000001</v>
      </c>
      <c r="N69" s="32">
        <v>0</v>
      </c>
      <c r="O69" s="32">
        <v>0</v>
      </c>
      <c r="P69" s="32">
        <v>4725</v>
      </c>
      <c r="Q69" s="32">
        <v>0</v>
      </c>
      <c r="R69" s="32">
        <v>10673.95</v>
      </c>
      <c r="S69" s="32">
        <v>10046.02</v>
      </c>
      <c r="T69" s="32">
        <v>22308.720000000001</v>
      </c>
      <c r="U69" s="32">
        <v>0</v>
      </c>
      <c r="V69" s="32">
        <v>0</v>
      </c>
      <c r="W69" s="32">
        <v>26079.35</v>
      </c>
      <c r="X69" s="32">
        <v>1395.98</v>
      </c>
      <c r="Y69" s="32">
        <v>57468.78</v>
      </c>
      <c r="Z69" s="32">
        <v>173821.24</v>
      </c>
      <c r="AA69" s="32">
        <v>0</v>
      </c>
      <c r="AB69" s="32">
        <v>10963.96</v>
      </c>
      <c r="AC69" s="32">
        <v>76089.95</v>
      </c>
      <c r="AD69" s="32">
        <v>8238</v>
      </c>
      <c r="AE69" s="32">
        <v>0</v>
      </c>
      <c r="AF69" s="32">
        <v>0</v>
      </c>
      <c r="AG69" s="32">
        <v>0</v>
      </c>
      <c r="AH69" s="32">
        <v>796</v>
      </c>
      <c r="AI69" s="32">
        <v>4594.2</v>
      </c>
      <c r="AJ69" s="32">
        <v>0</v>
      </c>
      <c r="AK69" s="32">
        <v>0</v>
      </c>
      <c r="AL69" s="32">
        <v>19477.75</v>
      </c>
      <c r="AM69" s="32">
        <v>8651.0400000000009</v>
      </c>
      <c r="AN69" s="32">
        <v>11161.79</v>
      </c>
      <c r="AO69" s="32">
        <v>20984.35</v>
      </c>
      <c r="AP69" s="32">
        <v>3931.01</v>
      </c>
      <c r="AQ69" s="32">
        <v>0</v>
      </c>
      <c r="AR69" s="32">
        <v>4397.28</v>
      </c>
      <c r="AS69" s="32">
        <v>5017.6000000000004</v>
      </c>
      <c r="AT69" s="32">
        <v>32413.1</v>
      </c>
      <c r="AU69" s="32">
        <v>4841.28</v>
      </c>
      <c r="AV69" s="32">
        <v>10776</v>
      </c>
      <c r="AW69" s="32">
        <v>0</v>
      </c>
      <c r="AX69" s="32">
        <v>16316</v>
      </c>
      <c r="AY69" s="32">
        <v>0</v>
      </c>
      <c r="AZ69" s="32">
        <v>0</v>
      </c>
      <c r="BA69" s="32">
        <v>0</v>
      </c>
      <c r="BB69" s="32">
        <v>17291.34</v>
      </c>
      <c r="BC69" s="32">
        <v>56224.11</v>
      </c>
      <c r="BD69" s="32">
        <v>433.67</v>
      </c>
      <c r="BE69" s="32">
        <v>0</v>
      </c>
      <c r="BF69" s="32">
        <v>6504</v>
      </c>
      <c r="BG69" s="32">
        <v>16183.05</v>
      </c>
      <c r="BH69" s="32">
        <v>21980.79</v>
      </c>
      <c r="BI69" s="32">
        <v>10405</v>
      </c>
      <c r="BJ69" s="32">
        <v>7346.88</v>
      </c>
      <c r="BK69" s="32">
        <v>0</v>
      </c>
      <c r="BL69" s="32">
        <v>7436.75</v>
      </c>
      <c r="BM69" s="32">
        <v>0</v>
      </c>
      <c r="BN69" s="32">
        <v>44047.5</v>
      </c>
      <c r="BO69" s="32">
        <v>89621.54</v>
      </c>
      <c r="BP69" s="32">
        <v>1687330.72</v>
      </c>
      <c r="BQ69" s="32">
        <v>0</v>
      </c>
      <c r="BR69" s="32">
        <v>43607</v>
      </c>
      <c r="BS69" s="32">
        <v>4809.93</v>
      </c>
      <c r="BT69" s="32">
        <v>0</v>
      </c>
      <c r="BU69" s="32">
        <v>0</v>
      </c>
      <c r="BV69" s="32">
        <v>0</v>
      </c>
      <c r="BW69" s="32">
        <v>1388.2</v>
      </c>
      <c r="BX69" s="32">
        <v>30052</v>
      </c>
      <c r="BY69" s="32">
        <v>27049.61</v>
      </c>
      <c r="BZ69" s="32">
        <v>6928.97</v>
      </c>
      <c r="CA69" s="32">
        <v>0</v>
      </c>
      <c r="CB69" s="32">
        <v>62166.74</v>
      </c>
      <c r="CC69" s="32">
        <v>14967</v>
      </c>
      <c r="CD69" s="32">
        <v>15894</v>
      </c>
      <c r="CE69" s="32">
        <v>6654.99</v>
      </c>
      <c r="CF69" s="32">
        <v>79430</v>
      </c>
      <c r="CG69" s="32">
        <v>21504</v>
      </c>
      <c r="CH69" s="32">
        <v>0</v>
      </c>
      <c r="CI69" s="32">
        <v>18908.099999999999</v>
      </c>
      <c r="CJ69" s="32">
        <v>16972.64</v>
      </c>
      <c r="CK69" s="32">
        <v>0</v>
      </c>
      <c r="CL69" s="32">
        <v>30287.63</v>
      </c>
      <c r="CM69" s="32">
        <v>16593.55</v>
      </c>
      <c r="CN69" s="32">
        <v>10086.780000000001</v>
      </c>
      <c r="CO69" s="32">
        <v>7798.67</v>
      </c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1:108" x14ac:dyDescent="0.25">
      <c r="A70" s="48"/>
      <c r="B70" s="27">
        <v>704</v>
      </c>
      <c r="C70" s="22" t="s">
        <v>113</v>
      </c>
      <c r="D70" s="31">
        <v>1016298.78</v>
      </c>
      <c r="E70" s="32">
        <v>1725906</v>
      </c>
      <c r="F70" s="32">
        <v>255788.23</v>
      </c>
      <c r="G70" s="32">
        <v>98196.84</v>
      </c>
      <c r="H70" s="32">
        <v>5808724.96</v>
      </c>
      <c r="I70" s="32">
        <v>114900.46</v>
      </c>
      <c r="J70" s="32">
        <v>263956.83</v>
      </c>
      <c r="K70" s="32">
        <v>106404.13</v>
      </c>
      <c r="L70" s="32">
        <v>264626.03999999998</v>
      </c>
      <c r="M70" s="32">
        <v>204412.75</v>
      </c>
      <c r="N70" s="32">
        <v>448759.63</v>
      </c>
      <c r="O70" s="32">
        <v>131012.04</v>
      </c>
      <c r="P70" s="32">
        <v>64812.69</v>
      </c>
      <c r="Q70" s="32">
        <v>175679.28</v>
      </c>
      <c r="R70" s="32">
        <v>30228.5</v>
      </c>
      <c r="S70" s="32">
        <v>46479.33</v>
      </c>
      <c r="T70" s="32">
        <v>516708.65</v>
      </c>
      <c r="U70" s="32">
        <v>272755.98</v>
      </c>
      <c r="V70" s="32">
        <v>206005.43</v>
      </c>
      <c r="W70" s="32">
        <v>225386.48</v>
      </c>
      <c r="X70" s="32">
        <v>58013.07</v>
      </c>
      <c r="Y70" s="32">
        <v>0</v>
      </c>
      <c r="Z70" s="32">
        <v>862000.05</v>
      </c>
      <c r="AA70" s="32">
        <v>117548.81</v>
      </c>
      <c r="AB70" s="32">
        <v>608109.80000000005</v>
      </c>
      <c r="AC70" s="32">
        <v>400092.25</v>
      </c>
      <c r="AD70" s="32">
        <v>69959</v>
      </c>
      <c r="AE70" s="32">
        <v>50473.22</v>
      </c>
      <c r="AF70" s="32">
        <v>1372819.62</v>
      </c>
      <c r="AG70" s="32">
        <v>124094.82</v>
      </c>
      <c r="AH70" s="32">
        <v>387623.83</v>
      </c>
      <c r="AI70" s="32">
        <v>133208.37</v>
      </c>
      <c r="AJ70" s="32">
        <v>309042.02</v>
      </c>
      <c r="AK70" s="32">
        <v>115898</v>
      </c>
      <c r="AL70" s="32">
        <v>667340.53</v>
      </c>
      <c r="AM70" s="32">
        <v>761068.92</v>
      </c>
      <c r="AN70" s="32">
        <v>59923.28</v>
      </c>
      <c r="AO70" s="32">
        <v>309033.96000000002</v>
      </c>
      <c r="AP70" s="32">
        <v>57621.599999999999</v>
      </c>
      <c r="AQ70" s="32">
        <v>268807.46000000002</v>
      </c>
      <c r="AR70" s="32">
        <v>73036.800000000003</v>
      </c>
      <c r="AS70" s="32">
        <v>82528.88</v>
      </c>
      <c r="AT70" s="32">
        <v>364304.26</v>
      </c>
      <c r="AU70" s="32">
        <v>210208.15</v>
      </c>
      <c r="AV70" s="32">
        <v>51245.99</v>
      </c>
      <c r="AW70" s="32">
        <v>257199.7</v>
      </c>
      <c r="AX70" s="32">
        <v>513550.65</v>
      </c>
      <c r="AY70" s="32">
        <v>0</v>
      </c>
      <c r="AZ70" s="32">
        <v>653709.11</v>
      </c>
      <c r="BA70" s="32">
        <v>68379.97</v>
      </c>
      <c r="BB70" s="32">
        <v>481370.6</v>
      </c>
      <c r="BC70" s="32">
        <v>149853.37</v>
      </c>
      <c r="BD70" s="32">
        <v>5158.58</v>
      </c>
      <c r="BE70" s="32">
        <v>169933.19</v>
      </c>
      <c r="BF70" s="32">
        <v>109706.08</v>
      </c>
      <c r="BG70" s="32">
        <v>124131.2</v>
      </c>
      <c r="BH70" s="32">
        <v>94443.32</v>
      </c>
      <c r="BI70" s="32">
        <v>281700.26</v>
      </c>
      <c r="BJ70" s="32">
        <v>187559.93</v>
      </c>
      <c r="BK70" s="32">
        <v>154780.91</v>
      </c>
      <c r="BL70" s="32">
        <v>85352.31</v>
      </c>
      <c r="BM70" s="32">
        <v>177677.06</v>
      </c>
      <c r="BN70" s="32">
        <v>901563.21</v>
      </c>
      <c r="BO70" s="32">
        <v>3614069.06</v>
      </c>
      <c r="BP70" s="32">
        <v>0</v>
      </c>
      <c r="BQ70" s="32">
        <v>142618.79</v>
      </c>
      <c r="BR70" s="32">
        <v>770960.9</v>
      </c>
      <c r="BS70" s="32">
        <v>400482.11</v>
      </c>
      <c r="BT70" s="32">
        <v>70636</v>
      </c>
      <c r="BU70" s="32">
        <v>32788.97</v>
      </c>
      <c r="BV70" s="32">
        <v>40002.28</v>
      </c>
      <c r="BW70" s="32">
        <v>258098.18</v>
      </c>
      <c r="BX70" s="32">
        <v>107275.62</v>
      </c>
      <c r="BY70" s="32">
        <v>233745.15</v>
      </c>
      <c r="BZ70" s="32">
        <v>40186.870000000003</v>
      </c>
      <c r="CA70" s="32">
        <v>617621.13</v>
      </c>
      <c r="CB70" s="32">
        <v>148885.24</v>
      </c>
      <c r="CC70" s="32">
        <v>210968.02</v>
      </c>
      <c r="CD70" s="32">
        <v>21101.54</v>
      </c>
      <c r="CE70" s="32">
        <v>64095.56</v>
      </c>
      <c r="CF70" s="32">
        <v>471129.93</v>
      </c>
      <c r="CG70" s="32">
        <v>233042</v>
      </c>
      <c r="CH70" s="32">
        <v>410547.20000000001</v>
      </c>
      <c r="CI70" s="32">
        <v>313776.36</v>
      </c>
      <c r="CJ70" s="32">
        <v>343697.31</v>
      </c>
      <c r="CK70" s="32">
        <v>70644.820000000007</v>
      </c>
      <c r="CL70" s="32">
        <v>458631.9</v>
      </c>
      <c r="CM70" s="32">
        <v>243166.5</v>
      </c>
      <c r="CN70" s="32">
        <v>312181.45</v>
      </c>
      <c r="CO70" s="32">
        <v>50689.760000000002</v>
      </c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1:108" x14ac:dyDescent="0.25">
      <c r="A71" s="48"/>
      <c r="B71" s="27">
        <v>705</v>
      </c>
      <c r="C71" s="22" t="s">
        <v>113</v>
      </c>
      <c r="D71" s="31">
        <v>1475048.27</v>
      </c>
      <c r="E71" s="32">
        <v>791536.52</v>
      </c>
      <c r="F71" s="32">
        <v>295194.89</v>
      </c>
      <c r="G71" s="32">
        <v>12640.61</v>
      </c>
      <c r="H71" s="32">
        <v>10995232.800000001</v>
      </c>
      <c r="I71" s="32">
        <v>90268</v>
      </c>
      <c r="J71" s="32">
        <v>54065.51</v>
      </c>
      <c r="K71" s="32">
        <v>181471.95</v>
      </c>
      <c r="L71" s="32">
        <v>82643.33</v>
      </c>
      <c r="M71" s="32">
        <v>-11951.41</v>
      </c>
      <c r="N71" s="32">
        <v>784946.16</v>
      </c>
      <c r="O71" s="32">
        <v>79484</v>
      </c>
      <c r="P71" s="32">
        <v>24604.13</v>
      </c>
      <c r="Q71" s="32">
        <v>32235.72</v>
      </c>
      <c r="R71" s="32">
        <v>8934.3799999999992</v>
      </c>
      <c r="S71" s="32">
        <v>47394.31</v>
      </c>
      <c r="T71" s="32">
        <v>0</v>
      </c>
      <c r="U71" s="32">
        <v>284713.39</v>
      </c>
      <c r="V71" s="32">
        <v>141064.07</v>
      </c>
      <c r="W71" s="32">
        <v>68613.95</v>
      </c>
      <c r="X71" s="32">
        <v>59314.29</v>
      </c>
      <c r="Y71" s="32">
        <v>0</v>
      </c>
      <c r="Z71" s="32">
        <v>695441.6</v>
      </c>
      <c r="AA71" s="32">
        <v>61467.65</v>
      </c>
      <c r="AB71" s="32">
        <v>349371.01</v>
      </c>
      <c r="AC71" s="32">
        <v>147445.69</v>
      </c>
      <c r="AD71" s="32">
        <v>16830</v>
      </c>
      <c r="AE71" s="32">
        <v>1451.97</v>
      </c>
      <c r="AF71" s="32">
        <v>797615.73</v>
      </c>
      <c r="AG71" s="32">
        <v>136696.16</v>
      </c>
      <c r="AH71" s="32">
        <v>324323.34000000003</v>
      </c>
      <c r="AI71" s="32">
        <v>120369.14</v>
      </c>
      <c r="AJ71" s="32">
        <v>218308.4</v>
      </c>
      <c r="AK71" s="32">
        <v>143459</v>
      </c>
      <c r="AL71" s="32">
        <v>0</v>
      </c>
      <c r="AM71" s="32">
        <v>241361.55</v>
      </c>
      <c r="AN71" s="32">
        <v>23311.16</v>
      </c>
      <c r="AO71" s="32">
        <v>68439.14</v>
      </c>
      <c r="AP71" s="32">
        <v>0</v>
      </c>
      <c r="AQ71" s="32">
        <v>47297.3</v>
      </c>
      <c r="AR71" s="32">
        <v>0</v>
      </c>
      <c r="AS71" s="32">
        <v>62914</v>
      </c>
      <c r="AT71" s="32">
        <v>266858.07</v>
      </c>
      <c r="AU71" s="32">
        <v>35263.019999999997</v>
      </c>
      <c r="AV71" s="32">
        <v>5628</v>
      </c>
      <c r="AW71" s="32">
        <v>3949</v>
      </c>
      <c r="AX71" s="32">
        <v>272018.93</v>
      </c>
      <c r="AY71" s="32">
        <v>130850.69</v>
      </c>
      <c r="AZ71" s="32">
        <v>359214.3</v>
      </c>
      <c r="BA71" s="32">
        <v>24371.7</v>
      </c>
      <c r="BB71" s="32">
        <v>82709.8</v>
      </c>
      <c r="BC71" s="32">
        <v>129543.34</v>
      </c>
      <c r="BD71" s="32">
        <v>1582.17</v>
      </c>
      <c r="BE71" s="32">
        <v>2633.52</v>
      </c>
      <c r="BF71" s="32">
        <v>0</v>
      </c>
      <c r="BG71" s="32">
        <v>55760</v>
      </c>
      <c r="BH71" s="32">
        <v>8994.27</v>
      </c>
      <c r="BI71" s="32">
        <v>28779.18</v>
      </c>
      <c r="BJ71" s="32">
        <v>9139.1200000000008</v>
      </c>
      <c r="BK71" s="32">
        <v>0</v>
      </c>
      <c r="BL71" s="32">
        <v>15975</v>
      </c>
      <c r="BM71" s="32">
        <v>0</v>
      </c>
      <c r="BN71" s="32">
        <v>587390</v>
      </c>
      <c r="BO71" s="32">
        <v>3451300.7</v>
      </c>
      <c r="BP71" s="32">
        <v>254577.07</v>
      </c>
      <c r="BQ71" s="32">
        <v>0</v>
      </c>
      <c r="BR71" s="32">
        <v>70954.8</v>
      </c>
      <c r="BS71" s="32">
        <v>332701.23</v>
      </c>
      <c r="BT71" s="32">
        <v>58791</v>
      </c>
      <c r="BU71" s="32">
        <v>0</v>
      </c>
      <c r="BV71" s="32">
        <v>0</v>
      </c>
      <c r="BW71" s="32">
        <v>-20545.189999999999</v>
      </c>
      <c r="BX71" s="32">
        <v>92405.42</v>
      </c>
      <c r="BY71" s="32">
        <v>56050.11</v>
      </c>
      <c r="BZ71" s="32">
        <v>1779.29</v>
      </c>
      <c r="CA71" s="32">
        <v>84017.74</v>
      </c>
      <c r="CB71" s="32">
        <v>3417</v>
      </c>
      <c r="CC71" s="32">
        <v>32951.51</v>
      </c>
      <c r="CD71" s="32">
        <v>4206.1499999999996</v>
      </c>
      <c r="CE71" s="32">
        <v>26985.95</v>
      </c>
      <c r="CF71" s="32">
        <v>98728.54</v>
      </c>
      <c r="CG71" s="32">
        <v>0</v>
      </c>
      <c r="CH71" s="32">
        <v>439460.42</v>
      </c>
      <c r="CI71" s="32">
        <v>48768.959999999999</v>
      </c>
      <c r="CJ71" s="32">
        <v>112688.24</v>
      </c>
      <c r="CK71" s="32">
        <v>77786</v>
      </c>
      <c r="CL71" s="32">
        <v>0</v>
      </c>
      <c r="CM71" s="32">
        <v>67812.37</v>
      </c>
      <c r="CN71" s="32">
        <v>114228.55</v>
      </c>
      <c r="CO71" s="32">
        <v>2628.68</v>
      </c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1:108" x14ac:dyDescent="0.25">
      <c r="A72" s="48"/>
      <c r="B72" s="27">
        <v>7070</v>
      </c>
      <c r="C72" s="22" t="s">
        <v>114</v>
      </c>
      <c r="D72" s="31">
        <v>9485.09</v>
      </c>
      <c r="E72" s="32">
        <v>0</v>
      </c>
      <c r="F72" s="32">
        <v>20568.39</v>
      </c>
      <c r="G72" s="32">
        <v>67030</v>
      </c>
      <c r="H72" s="32">
        <v>287154.25</v>
      </c>
      <c r="I72" s="32">
        <v>8055.63</v>
      </c>
      <c r="J72" s="32">
        <v>0</v>
      </c>
      <c r="K72" s="32">
        <v>703.61</v>
      </c>
      <c r="L72" s="32">
        <v>41184.21</v>
      </c>
      <c r="M72" s="32">
        <v>5085.78</v>
      </c>
      <c r="N72" s="32">
        <v>55204.87</v>
      </c>
      <c r="O72" s="32">
        <v>0</v>
      </c>
      <c r="P72" s="32">
        <v>1865.83</v>
      </c>
      <c r="Q72" s="32">
        <v>0</v>
      </c>
      <c r="R72" s="32">
        <v>8038.92</v>
      </c>
      <c r="S72" s="32">
        <v>0</v>
      </c>
      <c r="T72" s="32">
        <v>0</v>
      </c>
      <c r="U72" s="32">
        <v>0</v>
      </c>
      <c r="V72" s="32">
        <v>17334.689999999999</v>
      </c>
      <c r="W72" s="32">
        <v>0</v>
      </c>
      <c r="X72" s="32">
        <v>0</v>
      </c>
      <c r="Y72" s="32">
        <v>0</v>
      </c>
      <c r="Z72" s="32">
        <v>317285.46000000002</v>
      </c>
      <c r="AA72" s="32">
        <v>0</v>
      </c>
      <c r="AB72" s="32">
        <v>8540.2099999999991</v>
      </c>
      <c r="AC72" s="32">
        <v>0</v>
      </c>
      <c r="AD72" s="32">
        <v>0</v>
      </c>
      <c r="AE72" s="32">
        <v>0</v>
      </c>
      <c r="AF72" s="32">
        <v>84607.85</v>
      </c>
      <c r="AG72" s="32">
        <v>34904.78</v>
      </c>
      <c r="AH72" s="32">
        <v>22838.18</v>
      </c>
      <c r="AI72" s="32">
        <v>6947.4</v>
      </c>
      <c r="AJ72" s="32">
        <v>52382.27</v>
      </c>
      <c r="AK72" s="32">
        <v>0</v>
      </c>
      <c r="AL72" s="32">
        <v>4766.41</v>
      </c>
      <c r="AM72" s="32">
        <v>62062.47</v>
      </c>
      <c r="AN72" s="32">
        <v>5034.13</v>
      </c>
      <c r="AO72" s="32">
        <v>48924.45</v>
      </c>
      <c r="AP72" s="32">
        <v>0</v>
      </c>
      <c r="AQ72" s="32">
        <v>0</v>
      </c>
      <c r="AR72" s="32">
        <v>578.76</v>
      </c>
      <c r="AS72" s="32">
        <v>0</v>
      </c>
      <c r="AT72" s="32">
        <v>0</v>
      </c>
      <c r="AU72" s="32">
        <v>2882.43</v>
      </c>
      <c r="AV72" s="32">
        <v>5952.4</v>
      </c>
      <c r="AW72" s="32">
        <v>23.5</v>
      </c>
      <c r="AX72" s="32">
        <v>9990.7800000000007</v>
      </c>
      <c r="AY72" s="32">
        <v>0</v>
      </c>
      <c r="AZ72" s="32">
        <v>104179.9</v>
      </c>
      <c r="BA72" s="32">
        <v>0</v>
      </c>
      <c r="BB72" s="32">
        <v>42379.27</v>
      </c>
      <c r="BC72" s="32">
        <v>0</v>
      </c>
      <c r="BD72" s="32">
        <v>0</v>
      </c>
      <c r="BE72" s="32">
        <v>50940.44</v>
      </c>
      <c r="BF72" s="32">
        <v>0</v>
      </c>
      <c r="BG72" s="32">
        <v>0</v>
      </c>
      <c r="BH72" s="32">
        <v>0</v>
      </c>
      <c r="BI72" s="32">
        <v>0</v>
      </c>
      <c r="BJ72" s="32">
        <v>12687.95</v>
      </c>
      <c r="BK72" s="32">
        <v>0</v>
      </c>
      <c r="BL72" s="32">
        <v>4184.05</v>
      </c>
      <c r="BM72" s="32">
        <v>55553.440000000002</v>
      </c>
      <c r="BN72" s="32">
        <v>0</v>
      </c>
      <c r="BO72" s="32">
        <v>45930.79</v>
      </c>
      <c r="BP72" s="32">
        <v>11206.53</v>
      </c>
      <c r="BQ72" s="32">
        <v>0</v>
      </c>
      <c r="BR72" s="32">
        <v>7686.7</v>
      </c>
      <c r="BS72" s="32">
        <v>17572.939999999999</v>
      </c>
      <c r="BT72" s="32">
        <v>0</v>
      </c>
      <c r="BU72" s="32">
        <v>0</v>
      </c>
      <c r="BV72" s="32">
        <v>0</v>
      </c>
      <c r="BW72" s="32">
        <v>0</v>
      </c>
      <c r="BX72" s="32">
        <v>75595</v>
      </c>
      <c r="BY72" s="32">
        <v>0</v>
      </c>
      <c r="BZ72" s="32">
        <v>0</v>
      </c>
      <c r="CA72" s="32">
        <v>33768.74</v>
      </c>
      <c r="CB72" s="32">
        <v>0</v>
      </c>
      <c r="CC72" s="32">
        <v>0</v>
      </c>
      <c r="CD72" s="32">
        <v>8774.06</v>
      </c>
      <c r="CE72" s="32">
        <v>11153.32</v>
      </c>
      <c r="CF72" s="32">
        <v>0</v>
      </c>
      <c r="CG72" s="32">
        <v>146201.26</v>
      </c>
      <c r="CH72" s="32">
        <v>217249.42</v>
      </c>
      <c r="CI72" s="32">
        <v>0</v>
      </c>
      <c r="CJ72" s="32">
        <v>0</v>
      </c>
      <c r="CK72" s="32">
        <v>126514.56</v>
      </c>
      <c r="CL72" s="32">
        <v>12414.53</v>
      </c>
      <c r="CM72" s="32">
        <v>29401.119999999999</v>
      </c>
      <c r="CN72" s="32">
        <v>12729.22</v>
      </c>
      <c r="CO72" s="32">
        <v>0</v>
      </c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1:108" x14ac:dyDescent="0.25">
      <c r="A73" s="48"/>
      <c r="B73" s="27">
        <v>7071</v>
      </c>
      <c r="C73" s="22" t="s">
        <v>114</v>
      </c>
      <c r="D73" s="31">
        <v>1101.56</v>
      </c>
      <c r="E73" s="32">
        <v>0</v>
      </c>
      <c r="F73" s="32">
        <v>23367.34</v>
      </c>
      <c r="G73" s="32">
        <v>1560.62</v>
      </c>
      <c r="H73" s="32">
        <v>12631.44</v>
      </c>
      <c r="I73" s="32">
        <v>15681</v>
      </c>
      <c r="J73" s="32">
        <v>0</v>
      </c>
      <c r="K73" s="32">
        <v>2935</v>
      </c>
      <c r="L73" s="32">
        <v>2423.21</v>
      </c>
      <c r="M73" s="32">
        <v>6390.66</v>
      </c>
      <c r="N73" s="32">
        <v>38036.9</v>
      </c>
      <c r="O73" s="32">
        <v>0</v>
      </c>
      <c r="P73" s="32">
        <v>59888.959999999999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10453.01</v>
      </c>
      <c r="X73" s="32">
        <v>0</v>
      </c>
      <c r="Y73" s="32">
        <v>0</v>
      </c>
      <c r="Z73" s="32">
        <v>0</v>
      </c>
      <c r="AA73" s="32">
        <v>1502.63</v>
      </c>
      <c r="AB73" s="32">
        <v>0</v>
      </c>
      <c r="AC73" s="32">
        <v>0</v>
      </c>
      <c r="AD73" s="32">
        <v>0</v>
      </c>
      <c r="AE73" s="32">
        <v>0</v>
      </c>
      <c r="AF73" s="32">
        <v>3983.65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16459.54</v>
      </c>
      <c r="AR73" s="32">
        <v>0</v>
      </c>
      <c r="AS73" s="32">
        <v>0</v>
      </c>
      <c r="AT73" s="32">
        <v>0</v>
      </c>
      <c r="AU73" s="32">
        <v>570</v>
      </c>
      <c r="AV73" s="32">
        <v>0</v>
      </c>
      <c r="AW73" s="32">
        <v>0</v>
      </c>
      <c r="AX73" s="32">
        <v>0</v>
      </c>
      <c r="AY73" s="32">
        <v>7395.85</v>
      </c>
      <c r="AZ73" s="32">
        <v>40201.19</v>
      </c>
      <c r="BA73" s="32">
        <v>0</v>
      </c>
      <c r="BB73" s="32">
        <v>0</v>
      </c>
      <c r="BC73" s="32">
        <v>0</v>
      </c>
      <c r="BD73" s="32">
        <v>0</v>
      </c>
      <c r="BE73" s="32">
        <v>0</v>
      </c>
      <c r="BF73" s="32">
        <v>0</v>
      </c>
      <c r="BG73" s="32">
        <v>0</v>
      </c>
      <c r="BH73" s="32">
        <v>0</v>
      </c>
      <c r="BI73" s="32">
        <v>0</v>
      </c>
      <c r="BJ73" s="32">
        <v>0</v>
      </c>
      <c r="BK73" s="32">
        <v>0</v>
      </c>
      <c r="BL73" s="32">
        <v>0</v>
      </c>
      <c r="BM73" s="32">
        <v>0</v>
      </c>
      <c r="BN73" s="32">
        <v>25727.58</v>
      </c>
      <c r="BO73" s="32">
        <v>0</v>
      </c>
      <c r="BP73" s="32">
        <v>0</v>
      </c>
      <c r="BQ73" s="32">
        <v>0</v>
      </c>
      <c r="BR73" s="32">
        <v>10598.41</v>
      </c>
      <c r="BS73" s="32">
        <v>0</v>
      </c>
      <c r="BT73" s="32">
        <v>0</v>
      </c>
      <c r="BU73" s="32">
        <v>0</v>
      </c>
      <c r="BV73" s="32">
        <v>0</v>
      </c>
      <c r="BW73" s="32">
        <v>0</v>
      </c>
      <c r="BX73" s="32">
        <v>203.77</v>
      </c>
      <c r="BY73" s="32">
        <v>0</v>
      </c>
      <c r="BZ73" s="32">
        <v>0</v>
      </c>
      <c r="CA73" s="32">
        <v>0</v>
      </c>
      <c r="CB73" s="32">
        <v>0</v>
      </c>
      <c r="CC73" s="32">
        <v>0</v>
      </c>
      <c r="CD73" s="32">
        <v>1755.48</v>
      </c>
      <c r="CE73" s="32">
        <v>0</v>
      </c>
      <c r="CF73" s="32">
        <v>0</v>
      </c>
      <c r="CG73" s="32">
        <v>34299.35</v>
      </c>
      <c r="CH73" s="32">
        <v>108875.96</v>
      </c>
      <c r="CI73" s="32">
        <v>0</v>
      </c>
      <c r="CJ73" s="32">
        <v>0</v>
      </c>
      <c r="CK73" s="32">
        <v>0</v>
      </c>
      <c r="CL73" s="32">
        <v>111.92</v>
      </c>
      <c r="CM73" s="32">
        <v>0</v>
      </c>
      <c r="CN73" s="32">
        <v>4014</v>
      </c>
      <c r="CO73" s="32">
        <v>1.1100000000000001</v>
      </c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1:108" x14ac:dyDescent="0.25">
      <c r="A74" s="48"/>
      <c r="B74" s="27">
        <v>70790</v>
      </c>
      <c r="C74" s="22" t="s">
        <v>115</v>
      </c>
      <c r="D74" s="31">
        <v>0</v>
      </c>
      <c r="E74" s="32">
        <v>-248126.12</v>
      </c>
      <c r="F74" s="32">
        <v>0</v>
      </c>
      <c r="G74" s="32">
        <v>0</v>
      </c>
      <c r="H74" s="32">
        <v>-483809.1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19282.099999999999</v>
      </c>
      <c r="V74" s="32">
        <v>-1967.1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11593.05</v>
      </c>
      <c r="AN74" s="32">
        <v>4765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7939.13</v>
      </c>
      <c r="AY74" s="32">
        <v>435903.57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0</v>
      </c>
      <c r="BM74" s="32">
        <v>0</v>
      </c>
      <c r="BN74" s="32">
        <v>0</v>
      </c>
      <c r="BO74" s="32">
        <v>0</v>
      </c>
      <c r="BP74" s="32">
        <v>0</v>
      </c>
      <c r="BQ74" s="32">
        <v>0</v>
      </c>
      <c r="BR74" s="32">
        <v>0</v>
      </c>
      <c r="BS74" s="32">
        <v>-4555.04</v>
      </c>
      <c r="BT74" s="32">
        <v>-8796.48</v>
      </c>
      <c r="BU74" s="32">
        <v>0</v>
      </c>
      <c r="BV74" s="32">
        <v>0</v>
      </c>
      <c r="BW74" s="32">
        <v>0</v>
      </c>
      <c r="BX74" s="32">
        <v>0</v>
      </c>
      <c r="BY74" s="32">
        <v>0</v>
      </c>
      <c r="BZ74" s="32">
        <v>0</v>
      </c>
      <c r="CA74" s="32">
        <v>0</v>
      </c>
      <c r="CB74" s="32">
        <v>0</v>
      </c>
      <c r="CC74" s="32">
        <v>0</v>
      </c>
      <c r="CD74" s="32">
        <v>0</v>
      </c>
      <c r="CE74" s="32">
        <v>0</v>
      </c>
      <c r="CF74" s="32">
        <v>0</v>
      </c>
      <c r="CG74" s="32">
        <v>0</v>
      </c>
      <c r="CH74" s="32">
        <v>0</v>
      </c>
      <c r="CI74" s="32">
        <v>0</v>
      </c>
      <c r="CJ74" s="32">
        <v>0</v>
      </c>
      <c r="CK74" s="32">
        <v>0</v>
      </c>
      <c r="CL74" s="32">
        <v>-76101.149999999994</v>
      </c>
      <c r="CM74" s="32">
        <v>16177.32</v>
      </c>
      <c r="CN74" s="32">
        <v>-34417.69</v>
      </c>
      <c r="CO74" s="32">
        <v>38306.39</v>
      </c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1:108" ht="24" x14ac:dyDescent="0.25">
      <c r="A75" s="48"/>
      <c r="B75" s="27">
        <v>747010</v>
      </c>
      <c r="C75" s="22" t="s">
        <v>116</v>
      </c>
      <c r="D75" s="31">
        <v>64987.79</v>
      </c>
      <c r="E75" s="32">
        <v>122127.23</v>
      </c>
      <c r="F75" s="32">
        <v>250</v>
      </c>
      <c r="G75" s="32">
        <v>1179.6400000000001</v>
      </c>
      <c r="H75" s="32">
        <v>379979.84</v>
      </c>
      <c r="I75" s="32">
        <v>0</v>
      </c>
      <c r="J75" s="32">
        <v>-26.37</v>
      </c>
      <c r="K75" s="32">
        <v>14661.63</v>
      </c>
      <c r="L75" s="32">
        <v>0</v>
      </c>
      <c r="M75" s="32">
        <v>9161.52</v>
      </c>
      <c r="N75" s="32">
        <v>365</v>
      </c>
      <c r="O75" s="32">
        <v>10359.92</v>
      </c>
      <c r="P75" s="32">
        <v>4088.76</v>
      </c>
      <c r="Q75" s="32">
        <v>16852.88</v>
      </c>
      <c r="R75" s="32">
        <v>0</v>
      </c>
      <c r="S75" s="32">
        <v>4464.93</v>
      </c>
      <c r="T75" s="32">
        <v>0</v>
      </c>
      <c r="U75" s="32">
        <v>19836.21</v>
      </c>
      <c r="V75" s="32">
        <v>37896.559999999998</v>
      </c>
      <c r="W75" s="32">
        <v>11607.51</v>
      </c>
      <c r="X75" s="32">
        <v>5766.41</v>
      </c>
      <c r="Y75" s="32">
        <v>0</v>
      </c>
      <c r="Z75" s="32">
        <v>32766.39</v>
      </c>
      <c r="AA75" s="32">
        <v>257.3</v>
      </c>
      <c r="AB75" s="32">
        <v>47883.12</v>
      </c>
      <c r="AC75" s="32">
        <v>65017</v>
      </c>
      <c r="AD75" s="32">
        <v>101340.32</v>
      </c>
      <c r="AE75" s="32">
        <v>2077.5300000000002</v>
      </c>
      <c r="AF75" s="32">
        <v>5745.75</v>
      </c>
      <c r="AG75" s="32">
        <v>0</v>
      </c>
      <c r="AH75" s="32">
        <v>63330.71</v>
      </c>
      <c r="AI75" s="32">
        <v>0</v>
      </c>
      <c r="AJ75" s="32">
        <v>330</v>
      </c>
      <c r="AK75" s="32">
        <v>40274</v>
      </c>
      <c r="AL75" s="32">
        <v>15950.77</v>
      </c>
      <c r="AM75" s="32">
        <v>49968.83</v>
      </c>
      <c r="AN75" s="32">
        <v>3166.74</v>
      </c>
      <c r="AO75" s="32">
        <v>0</v>
      </c>
      <c r="AP75" s="32">
        <v>1001.1</v>
      </c>
      <c r="AQ75" s="32">
        <v>0</v>
      </c>
      <c r="AR75" s="32">
        <v>2120.56</v>
      </c>
      <c r="AS75" s="32">
        <v>17474.5</v>
      </c>
      <c r="AT75" s="32">
        <v>268.94</v>
      </c>
      <c r="AU75" s="32">
        <v>4974.5200000000004</v>
      </c>
      <c r="AV75" s="32">
        <v>1918.12</v>
      </c>
      <c r="AW75" s="32">
        <v>23119.15</v>
      </c>
      <c r="AX75" s="32">
        <v>27513.93</v>
      </c>
      <c r="AY75" s="32">
        <v>48695.3</v>
      </c>
      <c r="AZ75" s="32">
        <v>13449.06</v>
      </c>
      <c r="BA75" s="32">
        <v>3059.73</v>
      </c>
      <c r="BB75" s="32">
        <v>0</v>
      </c>
      <c r="BC75" s="32">
        <v>27755.27</v>
      </c>
      <c r="BD75" s="32">
        <v>0</v>
      </c>
      <c r="BE75" s="32">
        <v>0</v>
      </c>
      <c r="BF75" s="32">
        <v>11658.14</v>
      </c>
      <c r="BG75" s="32">
        <v>48095.14</v>
      </c>
      <c r="BH75" s="32">
        <v>8344.4599999999991</v>
      </c>
      <c r="BI75" s="32">
        <v>10642.81</v>
      </c>
      <c r="BJ75" s="32">
        <v>29179.91</v>
      </c>
      <c r="BK75" s="32">
        <v>59506.98</v>
      </c>
      <c r="BL75" s="32">
        <v>632.75</v>
      </c>
      <c r="BM75" s="32">
        <v>10566.97</v>
      </c>
      <c r="BN75" s="32">
        <v>14246.47</v>
      </c>
      <c r="BO75" s="32">
        <v>0</v>
      </c>
      <c r="BP75" s="32">
        <v>36881.56</v>
      </c>
      <c r="BQ75" s="32">
        <v>41513.589999999997</v>
      </c>
      <c r="BR75" s="32">
        <v>10264.58</v>
      </c>
      <c r="BS75" s="32">
        <v>9821.77</v>
      </c>
      <c r="BT75" s="32">
        <v>3445.63</v>
      </c>
      <c r="BU75" s="32">
        <v>909.68</v>
      </c>
      <c r="BV75" s="32">
        <v>302.10000000000002</v>
      </c>
      <c r="BW75" s="32">
        <v>57059.49</v>
      </c>
      <c r="BX75" s="32">
        <v>3978.32</v>
      </c>
      <c r="BY75" s="32">
        <v>0</v>
      </c>
      <c r="BZ75" s="32">
        <v>0</v>
      </c>
      <c r="CA75" s="32">
        <v>9895</v>
      </c>
      <c r="CB75" s="32">
        <v>25776.6</v>
      </c>
      <c r="CC75" s="32">
        <v>9821.17</v>
      </c>
      <c r="CD75" s="32">
        <v>3930.22</v>
      </c>
      <c r="CE75" s="32">
        <v>12585.03</v>
      </c>
      <c r="CF75" s="32">
        <v>843.07</v>
      </c>
      <c r="CG75" s="32">
        <v>0</v>
      </c>
      <c r="CH75" s="32">
        <v>0</v>
      </c>
      <c r="CI75" s="32">
        <v>66423.899999999994</v>
      </c>
      <c r="CJ75" s="32">
        <v>31855.49</v>
      </c>
      <c r="CK75" s="32">
        <v>115108.41</v>
      </c>
      <c r="CL75" s="32">
        <v>38785.980000000003</v>
      </c>
      <c r="CM75" s="32">
        <v>92130.99</v>
      </c>
      <c r="CN75" s="32">
        <v>42.5</v>
      </c>
      <c r="CO75" s="32">
        <v>8271.0400000000009</v>
      </c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</row>
    <row r="76" spans="1:108" ht="24" x14ac:dyDescent="0.25">
      <c r="A76" s="48"/>
      <c r="B76" s="27">
        <v>747011</v>
      </c>
      <c r="C76" s="22" t="s">
        <v>117</v>
      </c>
      <c r="D76" s="31">
        <v>6500.78</v>
      </c>
      <c r="E76" s="32">
        <v>0</v>
      </c>
      <c r="F76" s="32">
        <v>0</v>
      </c>
      <c r="G76" s="32">
        <v>0</v>
      </c>
      <c r="H76" s="32">
        <v>111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256.45999999999998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6177.66</v>
      </c>
      <c r="AC76" s="32">
        <v>0</v>
      </c>
      <c r="AD76" s="32">
        <v>0</v>
      </c>
      <c r="AE76" s="32">
        <v>3127.34</v>
      </c>
      <c r="AF76" s="32">
        <v>69.510000000000005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0</v>
      </c>
      <c r="AW76" s="32">
        <v>7384.89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32">
        <v>0</v>
      </c>
      <c r="BE76" s="32">
        <v>0</v>
      </c>
      <c r="BF76" s="32">
        <v>0</v>
      </c>
      <c r="BG76" s="32">
        <v>8814.02</v>
      </c>
      <c r="BH76" s="32">
        <v>0</v>
      </c>
      <c r="BI76" s="32">
        <v>0</v>
      </c>
      <c r="BJ76" s="32">
        <v>0</v>
      </c>
      <c r="BK76" s="32">
        <v>0</v>
      </c>
      <c r="BL76" s="32">
        <v>0</v>
      </c>
      <c r="BM76" s="32">
        <v>0</v>
      </c>
      <c r="BN76" s="32">
        <v>0</v>
      </c>
      <c r="BO76" s="32">
        <v>0</v>
      </c>
      <c r="BP76" s="32">
        <v>0</v>
      </c>
      <c r="BQ76" s="32">
        <v>0</v>
      </c>
      <c r="BR76" s="32">
        <v>0</v>
      </c>
      <c r="BS76" s="32">
        <v>0</v>
      </c>
      <c r="BT76" s="32">
        <v>0</v>
      </c>
      <c r="BU76" s="32">
        <v>0</v>
      </c>
      <c r="BV76" s="32">
        <v>0</v>
      </c>
      <c r="BW76" s="32">
        <v>0</v>
      </c>
      <c r="BX76" s="32">
        <v>0</v>
      </c>
      <c r="BY76" s="32">
        <v>0</v>
      </c>
      <c r="BZ76" s="32">
        <v>0</v>
      </c>
      <c r="CA76" s="32">
        <v>0</v>
      </c>
      <c r="CB76" s="32">
        <v>0</v>
      </c>
      <c r="CC76" s="32">
        <v>0</v>
      </c>
      <c r="CD76" s="32">
        <v>0</v>
      </c>
      <c r="CE76" s="32">
        <v>0</v>
      </c>
      <c r="CF76" s="32">
        <v>0</v>
      </c>
      <c r="CG76" s="32">
        <v>0</v>
      </c>
      <c r="CH76" s="32">
        <v>0</v>
      </c>
      <c r="CI76" s="32">
        <v>0</v>
      </c>
      <c r="CJ76" s="32">
        <v>0</v>
      </c>
      <c r="CK76" s="32">
        <v>0</v>
      </c>
      <c r="CL76" s="32">
        <v>522.05999999999995</v>
      </c>
      <c r="CM76" s="32">
        <v>0</v>
      </c>
      <c r="CN76" s="32">
        <v>0</v>
      </c>
      <c r="CO76" s="32">
        <v>0</v>
      </c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1:108" ht="24" x14ac:dyDescent="0.25">
      <c r="A77" s="48"/>
      <c r="B77" s="27">
        <v>747900</v>
      </c>
      <c r="C77" s="22" t="s">
        <v>118</v>
      </c>
      <c r="D77" s="31">
        <v>65249.89</v>
      </c>
      <c r="E77" s="32">
        <v>18486.46</v>
      </c>
      <c r="F77" s="32">
        <v>5799.11</v>
      </c>
      <c r="G77" s="32">
        <v>0</v>
      </c>
      <c r="H77" s="32">
        <v>342491.45</v>
      </c>
      <c r="I77" s="32">
        <v>2011.75</v>
      </c>
      <c r="J77" s="32">
        <v>-2330.61</v>
      </c>
      <c r="K77" s="32">
        <v>2709.95</v>
      </c>
      <c r="L77" s="32">
        <v>1211.4100000000001</v>
      </c>
      <c r="M77" s="32">
        <v>2611.35</v>
      </c>
      <c r="N77" s="32">
        <v>16594.78</v>
      </c>
      <c r="O77" s="32">
        <v>570.79</v>
      </c>
      <c r="P77" s="32">
        <v>0</v>
      </c>
      <c r="Q77" s="32">
        <v>17132.830000000002</v>
      </c>
      <c r="R77" s="32">
        <v>4056.08</v>
      </c>
      <c r="S77" s="32">
        <v>0</v>
      </c>
      <c r="T77" s="32">
        <v>19290.52</v>
      </c>
      <c r="U77" s="32">
        <v>1350.17</v>
      </c>
      <c r="V77" s="32">
        <v>638.19000000000005</v>
      </c>
      <c r="W77" s="32">
        <v>3497.25</v>
      </c>
      <c r="X77" s="32">
        <v>5494.31</v>
      </c>
      <c r="Y77" s="32">
        <v>8365.61</v>
      </c>
      <c r="Z77" s="32">
        <v>39162.58</v>
      </c>
      <c r="AA77" s="32">
        <v>1284.18</v>
      </c>
      <c r="AB77" s="32">
        <v>6631.14</v>
      </c>
      <c r="AC77" s="32">
        <v>29744.66</v>
      </c>
      <c r="AD77" s="32">
        <v>0</v>
      </c>
      <c r="AE77" s="32">
        <v>0</v>
      </c>
      <c r="AF77" s="32">
        <v>15521.4</v>
      </c>
      <c r="AG77" s="32">
        <v>4811.12</v>
      </c>
      <c r="AH77" s="32">
        <v>11499.84</v>
      </c>
      <c r="AI77" s="32">
        <v>10760.85</v>
      </c>
      <c r="AJ77" s="32">
        <v>9692.23</v>
      </c>
      <c r="AK77" s="32">
        <v>4101</v>
      </c>
      <c r="AL77" s="32">
        <v>10359.67</v>
      </c>
      <c r="AM77" s="32">
        <v>24605.99</v>
      </c>
      <c r="AN77" s="32">
        <v>260</v>
      </c>
      <c r="AO77" s="32">
        <v>10254.27</v>
      </c>
      <c r="AP77" s="32">
        <v>520</v>
      </c>
      <c r="AQ77" s="32">
        <v>7902.65</v>
      </c>
      <c r="AR77" s="32">
        <v>0</v>
      </c>
      <c r="AS77" s="32">
        <v>0</v>
      </c>
      <c r="AT77" s="32">
        <v>4993.6499999999996</v>
      </c>
      <c r="AU77" s="32">
        <v>1021.72</v>
      </c>
      <c r="AV77" s="32">
        <v>251.75</v>
      </c>
      <c r="AW77" s="32">
        <v>2978.55</v>
      </c>
      <c r="AX77" s="32">
        <v>2124.54</v>
      </c>
      <c r="AY77" s="32">
        <v>2010</v>
      </c>
      <c r="AZ77" s="32">
        <v>82956.55</v>
      </c>
      <c r="BA77" s="32">
        <v>3940</v>
      </c>
      <c r="BB77" s="32">
        <v>177.74</v>
      </c>
      <c r="BC77" s="32">
        <v>10264.58</v>
      </c>
      <c r="BD77" s="32">
        <v>0</v>
      </c>
      <c r="BE77" s="32">
        <v>29329.88</v>
      </c>
      <c r="BF77" s="32">
        <v>2906.14</v>
      </c>
      <c r="BG77" s="32">
        <v>0</v>
      </c>
      <c r="BH77" s="32">
        <v>3899.1</v>
      </c>
      <c r="BI77" s="32">
        <v>6500.65</v>
      </c>
      <c r="BJ77" s="32">
        <v>0</v>
      </c>
      <c r="BK77" s="32">
        <v>0</v>
      </c>
      <c r="BL77" s="32">
        <v>990</v>
      </c>
      <c r="BM77" s="32">
        <v>-1002.68</v>
      </c>
      <c r="BN77" s="32">
        <v>3427.02</v>
      </c>
      <c r="BO77" s="32">
        <v>6499.64</v>
      </c>
      <c r="BP77" s="32">
        <v>9149.58</v>
      </c>
      <c r="BQ77" s="32">
        <v>13772.2</v>
      </c>
      <c r="BR77" s="32">
        <v>1774.09</v>
      </c>
      <c r="BS77" s="32">
        <v>1504.15</v>
      </c>
      <c r="BT77" s="32">
        <v>1107.6600000000001</v>
      </c>
      <c r="BU77" s="32">
        <v>9206.0400000000009</v>
      </c>
      <c r="BV77" s="32">
        <v>6197.29</v>
      </c>
      <c r="BW77" s="32">
        <v>6775.65</v>
      </c>
      <c r="BX77" s="32">
        <v>8626.34</v>
      </c>
      <c r="BY77" s="32">
        <v>5246.89</v>
      </c>
      <c r="BZ77" s="32">
        <v>1127.75</v>
      </c>
      <c r="CA77" s="32">
        <v>8235.4</v>
      </c>
      <c r="CB77" s="32">
        <v>5798.69</v>
      </c>
      <c r="CC77" s="32">
        <v>5464.65</v>
      </c>
      <c r="CD77" s="32">
        <v>534.44000000000005</v>
      </c>
      <c r="CE77" s="32">
        <v>2008.51</v>
      </c>
      <c r="CF77" s="32">
        <v>1006.09</v>
      </c>
      <c r="CG77" s="32">
        <v>17202.3</v>
      </c>
      <c r="CH77" s="32">
        <v>26722.66</v>
      </c>
      <c r="CI77" s="32">
        <v>7493.31</v>
      </c>
      <c r="CJ77" s="32">
        <v>4108.1499999999996</v>
      </c>
      <c r="CK77" s="32">
        <v>18971.349999999999</v>
      </c>
      <c r="CL77" s="32">
        <v>26524.2</v>
      </c>
      <c r="CM77" s="32">
        <v>19982.23</v>
      </c>
      <c r="CN77" s="32">
        <v>3383.19</v>
      </c>
      <c r="CO77" s="32">
        <v>2911.3</v>
      </c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1:108" ht="15.75" thickBot="1" x14ac:dyDescent="0.3">
      <c r="A78" s="48"/>
      <c r="B78" s="28">
        <v>747901</v>
      </c>
      <c r="C78" s="23" t="s">
        <v>119</v>
      </c>
      <c r="D78" s="33">
        <v>0</v>
      </c>
      <c r="E78" s="34">
        <v>0</v>
      </c>
      <c r="F78" s="34">
        <v>0</v>
      </c>
      <c r="G78" s="34">
        <v>0</v>
      </c>
      <c r="H78" s="34">
        <v>644.46</v>
      </c>
      <c r="I78" s="34">
        <v>0</v>
      </c>
      <c r="J78" s="34">
        <v>0</v>
      </c>
      <c r="K78" s="34">
        <v>0</v>
      </c>
      <c r="L78" s="34">
        <v>10459.85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16500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0</v>
      </c>
      <c r="BC78" s="34">
        <v>0</v>
      </c>
      <c r="BD78" s="34">
        <v>0</v>
      </c>
      <c r="BE78" s="34">
        <v>0</v>
      </c>
      <c r="BF78" s="34">
        <v>0</v>
      </c>
      <c r="BG78" s="34">
        <v>7972.46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122.5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4">
        <v>0</v>
      </c>
      <c r="CA78" s="34">
        <v>0</v>
      </c>
      <c r="CB78" s="34">
        <v>0</v>
      </c>
      <c r="CC78" s="34">
        <v>0</v>
      </c>
      <c r="CD78" s="34">
        <v>0</v>
      </c>
      <c r="CE78" s="34">
        <v>0</v>
      </c>
      <c r="CF78" s="34">
        <v>0</v>
      </c>
      <c r="CG78" s="34">
        <v>0</v>
      </c>
      <c r="CH78" s="34">
        <v>0</v>
      </c>
      <c r="CI78" s="34">
        <v>0</v>
      </c>
      <c r="CJ78" s="34">
        <v>0</v>
      </c>
      <c r="CK78" s="34">
        <v>0</v>
      </c>
      <c r="CL78" s="34">
        <v>122.5</v>
      </c>
      <c r="CM78" s="34">
        <v>0</v>
      </c>
      <c r="CN78" s="34">
        <v>0</v>
      </c>
      <c r="CO78" s="34">
        <v>0</v>
      </c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1:108" ht="21.75" thickBot="1" x14ac:dyDescent="0.3">
      <c r="A79" s="48"/>
      <c r="B79" s="58" t="s">
        <v>122</v>
      </c>
      <c r="C79" s="53"/>
    </row>
    <row r="80" spans="1:108" s="7" customFormat="1" ht="15.75" thickBot="1" x14ac:dyDescent="0.3">
      <c r="A80" s="48"/>
      <c r="B80" s="59" t="s">
        <v>123</v>
      </c>
      <c r="C80" s="60"/>
      <c r="D80" s="41">
        <v>3.8699999999999998E-2</v>
      </c>
      <c r="E80" s="41">
        <v>3.9699999999999999E-2</v>
      </c>
      <c r="F80" s="41">
        <v>3.2399999999999998E-2</v>
      </c>
      <c r="G80" s="41">
        <v>6.7999999999999996E-3</v>
      </c>
      <c r="H80" s="41">
        <v>2.2100000000000002E-2</v>
      </c>
      <c r="I80" s="41">
        <v>7.0000000000000001E-3</v>
      </c>
      <c r="J80" s="41">
        <v>4.4000000000000003E-3</v>
      </c>
      <c r="K80" s="41">
        <v>1.14E-2</v>
      </c>
      <c r="L80" s="41">
        <v>4.99E-2</v>
      </c>
      <c r="M80" s="41">
        <v>1.6400000000000001E-2</v>
      </c>
      <c r="N80" s="41">
        <v>2.23E-2</v>
      </c>
      <c r="O80" s="41">
        <v>6.6E-3</v>
      </c>
      <c r="P80" s="41">
        <v>8.2000000000000007E-3</v>
      </c>
      <c r="Q80" s="41">
        <v>1.47E-2</v>
      </c>
      <c r="R80" s="41">
        <v>3.1899999999999998E-2</v>
      </c>
      <c r="S80" s="41">
        <v>1.5599999999999999E-2</v>
      </c>
      <c r="T80" s="41">
        <v>3.5400000000000001E-2</v>
      </c>
      <c r="U80" s="41">
        <v>1.0999999999999999E-2</v>
      </c>
      <c r="V80" s="41">
        <v>2.07E-2</v>
      </c>
      <c r="W80" s="41">
        <v>9.1999999999999998E-3</v>
      </c>
      <c r="X80" s="41">
        <v>2.1999999999999999E-2</v>
      </c>
      <c r="Y80" s="41">
        <v>3.04E-2</v>
      </c>
      <c r="Z80" s="41">
        <v>9.1999999999999998E-3</v>
      </c>
      <c r="AA80" s="41">
        <v>2.53E-2</v>
      </c>
      <c r="AB80" s="41">
        <v>3.1899999999999998E-2</v>
      </c>
      <c r="AC80" s="41">
        <v>5.4699999999999999E-2</v>
      </c>
      <c r="AD80" s="41">
        <v>8.9999999999999993E-3</v>
      </c>
      <c r="AE80" s="41">
        <v>1.24E-2</v>
      </c>
      <c r="AF80" s="41">
        <v>8.8999999999999999E-3</v>
      </c>
      <c r="AG80" s="41">
        <v>4.3299999999999998E-2</v>
      </c>
      <c r="AH80" s="41">
        <v>3.8699999999999998E-2</v>
      </c>
      <c r="AI80" s="41">
        <v>0.06</v>
      </c>
      <c r="AJ80" s="41">
        <v>3.61E-2</v>
      </c>
      <c r="AK80" s="41">
        <v>3.5999999999999997E-2</v>
      </c>
      <c r="AL80" s="41">
        <v>1.4999999999999999E-2</v>
      </c>
      <c r="AM80" s="41">
        <v>1.2800000000000001E-2</v>
      </c>
      <c r="AN80" s="41">
        <v>1.4E-2</v>
      </c>
      <c r="AO80" s="41">
        <v>2.1100000000000001E-2</v>
      </c>
      <c r="AP80" s="41">
        <v>3.8E-3</v>
      </c>
      <c r="AQ80" s="41">
        <v>2.5999999999999999E-2</v>
      </c>
      <c r="AR80" s="41">
        <v>1.5699999999999999E-2</v>
      </c>
      <c r="AS80" s="41">
        <v>1.3599999999999999E-2</v>
      </c>
      <c r="AT80" s="41">
        <v>2.0799999999999999E-2</v>
      </c>
      <c r="AU80" s="41">
        <v>1.11E-2</v>
      </c>
      <c r="AV80" s="41">
        <v>7.4000000000000003E-3</v>
      </c>
      <c r="AW80" s="41">
        <v>5.11E-2</v>
      </c>
      <c r="AX80" s="41">
        <v>3.56E-2</v>
      </c>
      <c r="AY80" s="41">
        <v>2.8199999999999999E-2</v>
      </c>
      <c r="AZ80" s="41">
        <v>2.1899999999999999E-2</v>
      </c>
      <c r="BA80" s="41">
        <v>4.7100000000000003E-2</v>
      </c>
      <c r="BB80" s="41">
        <v>1.7100000000000001E-2</v>
      </c>
      <c r="BC80" s="41">
        <v>2.8000000000000001E-2</v>
      </c>
      <c r="BD80" s="41">
        <v>0</v>
      </c>
      <c r="BE80" s="41">
        <v>2.92E-2</v>
      </c>
      <c r="BF80" s="41">
        <v>1.8200000000000001E-2</v>
      </c>
      <c r="BG80" s="41">
        <v>4.0000000000000001E-3</v>
      </c>
      <c r="BH80" s="41">
        <v>2.47E-2</v>
      </c>
      <c r="BI80" s="41">
        <v>4.6600000000000003E-2</v>
      </c>
      <c r="BJ80" s="41">
        <v>1.7600000000000001E-2</v>
      </c>
      <c r="BK80" s="41">
        <v>1.7299999999999999E-2</v>
      </c>
      <c r="BL80" s="41">
        <v>1.04E-2</v>
      </c>
      <c r="BM80" s="41">
        <v>1.38E-2</v>
      </c>
      <c r="BN80" s="41">
        <v>5.33E-2</v>
      </c>
      <c r="BO80" s="41">
        <v>8.8700000000000001E-2</v>
      </c>
      <c r="BP80" s="41">
        <v>1.23E-2</v>
      </c>
      <c r="BQ80" s="41">
        <v>2.58E-2</v>
      </c>
      <c r="BR80" s="41">
        <v>3.2000000000000001E-2</v>
      </c>
      <c r="BS80" s="41">
        <v>3.6299999999999999E-2</v>
      </c>
      <c r="BT80" s="41">
        <v>6.1000000000000004E-3</v>
      </c>
      <c r="BU80" s="41">
        <v>2.0500000000000001E-2</v>
      </c>
      <c r="BV80" s="41">
        <v>5.3400000000000003E-2</v>
      </c>
      <c r="BW80" s="41">
        <v>2.2800000000000001E-2</v>
      </c>
      <c r="BX80" s="41">
        <v>5.2200000000000003E-2</v>
      </c>
      <c r="BY80" s="41">
        <v>1.38E-2</v>
      </c>
      <c r="BZ80" s="41">
        <v>2.2499999999999999E-2</v>
      </c>
      <c r="CA80" s="41">
        <v>1.6899999999999998E-2</v>
      </c>
      <c r="CB80" s="41">
        <v>0.01</v>
      </c>
      <c r="CC80" s="41">
        <v>1.2E-2</v>
      </c>
      <c r="CD80" s="41">
        <v>5.0000000000000001E-3</v>
      </c>
      <c r="CE80" s="41">
        <v>3.2399999999999998E-2</v>
      </c>
      <c r="CF80" s="41">
        <v>1.46E-2</v>
      </c>
      <c r="CG80" s="41">
        <v>4.3200000000000002E-2</v>
      </c>
      <c r="CH80" s="41">
        <v>2.9000000000000001E-2</v>
      </c>
      <c r="CI80" s="41">
        <v>1.95E-2</v>
      </c>
      <c r="CJ80" s="41">
        <v>1.5699999999999999E-2</v>
      </c>
      <c r="CK80" s="41">
        <v>2.4E-2</v>
      </c>
      <c r="CL80" s="41">
        <v>6.1999999999999998E-3</v>
      </c>
      <c r="CM80" s="41">
        <v>2.06E-2</v>
      </c>
      <c r="CN80" s="41">
        <v>2.1499999999999998E-2</v>
      </c>
      <c r="CO80" s="46">
        <v>2.8E-3</v>
      </c>
      <c r="CP80" s="38">
        <f>SUM(D80:CO80)/90</f>
        <v>2.3416666666666662E-2</v>
      </c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</row>
    <row r="81" spans="1:94" ht="15.75" thickBot="1" x14ac:dyDescent="0.3">
      <c r="A81" s="48"/>
      <c r="B81" s="50" t="s">
        <v>124</v>
      </c>
      <c r="C81" s="51"/>
      <c r="D81" s="39">
        <f>D46/D66</f>
        <v>0</v>
      </c>
      <c r="E81" s="39">
        <f t="shared" ref="E81:BP81" si="9">E46/E66</f>
        <v>9.6755278167036905E-3</v>
      </c>
      <c r="F81" s="39">
        <f t="shared" si="9"/>
        <v>1.6794364437122861E-2</v>
      </c>
      <c r="G81" s="39">
        <f t="shared" si="9"/>
        <v>5.4889065211583552E-3</v>
      </c>
      <c r="H81" s="39">
        <f t="shared" si="9"/>
        <v>1.2421609251242204E-2</v>
      </c>
      <c r="I81" s="39">
        <f t="shared" si="9"/>
        <v>5.7703642951092956E-3</v>
      </c>
      <c r="J81" s="39">
        <f t="shared" si="9"/>
        <v>2.793355453530337E-3</v>
      </c>
      <c r="K81" s="39">
        <f t="shared" si="9"/>
        <v>6.2087776249300014E-3</v>
      </c>
      <c r="L81" s="39">
        <f t="shared" si="9"/>
        <v>1.4234922756481855E-2</v>
      </c>
      <c r="M81" s="39">
        <f t="shared" si="9"/>
        <v>1.2789882763563246E-2</v>
      </c>
      <c r="N81" s="39">
        <f t="shared" si="9"/>
        <v>9.1621249344430392E-3</v>
      </c>
      <c r="O81" s="39">
        <f t="shared" si="9"/>
        <v>4.749335847703904E-3</v>
      </c>
      <c r="P81" s="39">
        <f t="shared" si="9"/>
        <v>4.401913922325805E-4</v>
      </c>
      <c r="Q81" s="39">
        <f t="shared" si="9"/>
        <v>5.3827340850895961E-3</v>
      </c>
      <c r="R81" s="39">
        <f t="shared" si="9"/>
        <v>1.4464201116860415E-2</v>
      </c>
      <c r="S81" s="39">
        <f t="shared" si="9"/>
        <v>1.5608159510816844E-2</v>
      </c>
      <c r="T81" s="39">
        <f t="shared" si="9"/>
        <v>3.5359927414364355E-2</v>
      </c>
      <c r="U81" s="39">
        <f t="shared" si="9"/>
        <v>8.2486535474165651E-3</v>
      </c>
      <c r="V81" s="39">
        <f t="shared" si="9"/>
        <v>1.4529304377921631E-2</v>
      </c>
      <c r="W81" s="39">
        <f t="shared" si="9"/>
        <v>5.7721825301719149E-3</v>
      </c>
      <c r="X81" s="39">
        <f t="shared" si="9"/>
        <v>1.9942386258891456E-2</v>
      </c>
      <c r="Y81" s="39">
        <f t="shared" si="9"/>
        <v>6.0383254432241715E-3</v>
      </c>
      <c r="Z81" s="39">
        <f t="shared" si="9"/>
        <v>4.1974624493843465E-3</v>
      </c>
      <c r="AA81" s="39">
        <f t="shared" si="9"/>
        <v>1.5623462553871178E-2</v>
      </c>
      <c r="AB81" s="39">
        <f t="shared" si="9"/>
        <v>2.8567072879045835E-2</v>
      </c>
      <c r="AC81" s="39">
        <f t="shared" si="9"/>
        <v>5.4668402772897896E-2</v>
      </c>
      <c r="AD81" s="39">
        <f t="shared" si="9"/>
        <v>8.9523502960694324E-3</v>
      </c>
      <c r="AE81" s="39">
        <f t="shared" si="9"/>
        <v>8.0482562993728652E-3</v>
      </c>
      <c r="AF81" s="39">
        <f t="shared" si="9"/>
        <v>7.7652764214700652E-3</v>
      </c>
      <c r="AG81" s="39">
        <f t="shared" si="9"/>
        <v>1.0866072452528065E-2</v>
      </c>
      <c r="AH81" s="39">
        <f t="shared" si="9"/>
        <v>8.1022506662248358E-3</v>
      </c>
      <c r="AI81" s="39">
        <f t="shared" si="9"/>
        <v>2.9658729102850851E-2</v>
      </c>
      <c r="AJ81" s="39">
        <f t="shared" si="9"/>
        <v>1.094195150929143E-2</v>
      </c>
      <c r="AK81" s="39">
        <f t="shared" si="9"/>
        <v>2.7389032791364325E-2</v>
      </c>
      <c r="AL81" s="39">
        <f t="shared" si="9"/>
        <v>7.316025931297248E-3</v>
      </c>
      <c r="AM81" s="39">
        <f t="shared" si="9"/>
        <v>3.9725257070674924E-3</v>
      </c>
      <c r="AN81" s="39">
        <f t="shared" si="9"/>
        <v>1.2922305386306393E-2</v>
      </c>
      <c r="AO81" s="39">
        <f t="shared" si="9"/>
        <v>6.3258097219008741E-3</v>
      </c>
      <c r="AP81" s="39">
        <f t="shared" si="9"/>
        <v>3.8144834643209537E-3</v>
      </c>
      <c r="AQ81" s="39">
        <f t="shared" si="9"/>
        <v>1.2767510771917928E-2</v>
      </c>
      <c r="AR81" s="39">
        <f t="shared" si="9"/>
        <v>1.2838021943963928E-2</v>
      </c>
      <c r="AS81" s="39">
        <f t="shared" si="9"/>
        <v>6.3672988877772974E-3</v>
      </c>
      <c r="AT81" s="39">
        <f t="shared" si="9"/>
        <v>3.215625265533123E-3</v>
      </c>
      <c r="AU81" s="39">
        <f t="shared" si="9"/>
        <v>6.5621304377558396E-3</v>
      </c>
      <c r="AV81" s="39">
        <f t="shared" si="9"/>
        <v>6.6943205608260021E-3</v>
      </c>
      <c r="AW81" s="39">
        <f t="shared" si="9"/>
        <v>1.2040752929970821E-2</v>
      </c>
      <c r="AX81" s="39">
        <f t="shared" si="9"/>
        <v>6.9291786682276367E-3</v>
      </c>
      <c r="AY81" s="39">
        <f t="shared" si="9"/>
        <v>1.7987469181318976E-2</v>
      </c>
      <c r="AZ81" s="39">
        <f t="shared" si="9"/>
        <v>2.0728963418369863E-2</v>
      </c>
      <c r="BA81" s="39">
        <f t="shared" si="9"/>
        <v>2.1060213320807052E-2</v>
      </c>
      <c r="BB81" s="39">
        <f t="shared" si="9"/>
        <v>1.4325292295903888E-2</v>
      </c>
      <c r="BC81" s="39">
        <f t="shared" si="9"/>
        <v>1.9529983659137041E-2</v>
      </c>
      <c r="BD81" s="39">
        <f t="shared" si="9"/>
        <v>0</v>
      </c>
      <c r="BE81" s="39">
        <f t="shared" si="9"/>
        <v>1.4252308578681526E-2</v>
      </c>
      <c r="BF81" s="39">
        <f t="shared" si="9"/>
        <v>7.7373425904782933E-3</v>
      </c>
      <c r="BG81" s="39">
        <f t="shared" si="9"/>
        <v>3.4319522396906539E-3</v>
      </c>
      <c r="BH81" s="39">
        <f t="shared" si="9"/>
        <v>1.2707047972149081E-2</v>
      </c>
      <c r="BI81" s="39">
        <f t="shared" si="9"/>
        <v>4.6602682693041221E-2</v>
      </c>
      <c r="BJ81" s="39">
        <f t="shared" si="9"/>
        <v>1.7622958813477141E-2</v>
      </c>
      <c r="BK81" s="39">
        <f t="shared" si="9"/>
        <v>1.2955232085317205E-2</v>
      </c>
      <c r="BL81" s="39">
        <f t="shared" si="9"/>
        <v>6.9600619055306314E-3</v>
      </c>
      <c r="BM81" s="39">
        <f t="shared" si="9"/>
        <v>8.0260301932793265E-3</v>
      </c>
      <c r="BN81" s="39">
        <f t="shared" si="9"/>
        <v>1.7415037134979567E-2</v>
      </c>
      <c r="BO81" s="39">
        <f t="shared" si="9"/>
        <v>3.8547148862123438E-2</v>
      </c>
      <c r="BP81" s="39">
        <f t="shared" si="9"/>
        <v>7.3925479151391096E-3</v>
      </c>
      <c r="BQ81" s="39">
        <f t="shared" ref="BQ81:CO81" si="10">BQ46/BQ66</f>
        <v>2.0372060218123829E-2</v>
      </c>
      <c r="BR81" s="39">
        <f t="shared" si="10"/>
        <v>7.5348675848246078E-3</v>
      </c>
      <c r="BS81" s="39">
        <f t="shared" si="10"/>
        <v>2.0654283829912013E-2</v>
      </c>
      <c r="BT81" s="39">
        <f t="shared" si="10"/>
        <v>5.4253887676776486E-3</v>
      </c>
      <c r="BU81" s="39">
        <f t="shared" si="10"/>
        <v>1.200667372656246E-2</v>
      </c>
      <c r="BV81" s="39">
        <f t="shared" si="10"/>
        <v>2.5174370300887431E-2</v>
      </c>
      <c r="BW81" s="39">
        <f t="shared" si="10"/>
        <v>2.2766913470347393E-2</v>
      </c>
      <c r="BX81" s="39">
        <f t="shared" si="10"/>
        <v>2.8435868045275578E-2</v>
      </c>
      <c r="BY81" s="39">
        <f t="shared" si="10"/>
        <v>9.694362293900867E-3</v>
      </c>
      <c r="BZ81" s="39">
        <f t="shared" si="10"/>
        <v>1.3382428385752557E-2</v>
      </c>
      <c r="CA81" s="39">
        <f t="shared" si="10"/>
        <v>1.1824879797899111E-2</v>
      </c>
      <c r="CB81" s="39">
        <f t="shared" si="10"/>
        <v>9.919716289393643E-3</v>
      </c>
      <c r="CC81" s="39">
        <f t="shared" si="10"/>
        <v>2.9188506785487105E-3</v>
      </c>
      <c r="CD81" s="39">
        <f t="shared" si="10"/>
        <v>5.013294389784987E-3</v>
      </c>
      <c r="CE81" s="39">
        <f t="shared" si="10"/>
        <v>9.344442834902664E-3</v>
      </c>
      <c r="CF81" s="39">
        <f t="shared" si="10"/>
        <v>9.4742947630719904E-3</v>
      </c>
      <c r="CG81" s="39">
        <f t="shared" si="10"/>
        <v>1.771258668373972E-2</v>
      </c>
      <c r="CH81" s="39">
        <f t="shared" si="10"/>
        <v>9.9373318774282678E-3</v>
      </c>
      <c r="CI81" s="39">
        <f t="shared" si="10"/>
        <v>9.1175928270724755E-3</v>
      </c>
      <c r="CJ81" s="39">
        <f t="shared" si="10"/>
        <v>1.4592116526852232E-2</v>
      </c>
      <c r="CK81" s="39">
        <f t="shared" si="10"/>
        <v>1.5198149459210348E-2</v>
      </c>
      <c r="CL81" s="39">
        <f t="shared" si="10"/>
        <v>3.5895921947516024E-3</v>
      </c>
      <c r="CM81" s="39">
        <f t="shared" si="10"/>
        <v>1.692754007989182E-2</v>
      </c>
      <c r="CN81" s="39">
        <f t="shared" si="10"/>
        <v>5.9267875233449821E-3</v>
      </c>
      <c r="CO81" s="44">
        <f t="shared" si="10"/>
        <v>2.8346742907920351E-3</v>
      </c>
      <c r="CP81" s="39">
        <f t="shared" ref="CP81:CP82" si="11">SUM(D81:CO81)/90</f>
        <v>1.2660920966106538E-2</v>
      </c>
    </row>
    <row r="82" spans="1:94" ht="15.75" thickBot="1" x14ac:dyDescent="0.3">
      <c r="A82" s="49"/>
      <c r="B82" s="50" t="s">
        <v>125</v>
      </c>
      <c r="C82" s="51"/>
      <c r="D82" s="40">
        <f>D57/D66</f>
        <v>3.8711366460516004E-2</v>
      </c>
      <c r="E82" s="40">
        <f t="shared" ref="E82:BP82" si="12">E57/E66</f>
        <v>2.9997486519232747E-2</v>
      </c>
      <c r="F82" s="40">
        <f t="shared" si="12"/>
        <v>1.5634635487568598E-2</v>
      </c>
      <c r="G82" s="40">
        <f t="shared" si="12"/>
        <v>1.3546636175175435E-3</v>
      </c>
      <c r="H82" s="40">
        <f t="shared" si="12"/>
        <v>9.6892921639474723E-3</v>
      </c>
      <c r="I82" s="40">
        <f t="shared" si="12"/>
        <v>1.1927146057105044E-3</v>
      </c>
      <c r="J82" s="40">
        <f t="shared" si="12"/>
        <v>1.6425578809148018E-3</v>
      </c>
      <c r="K82" s="40">
        <f t="shared" si="12"/>
        <v>5.1703114467836694E-3</v>
      </c>
      <c r="L82" s="40">
        <f t="shared" si="12"/>
        <v>3.5620678289977718E-2</v>
      </c>
      <c r="M82" s="40">
        <f t="shared" si="12"/>
        <v>3.5949873019143173E-3</v>
      </c>
      <c r="N82" s="40">
        <f t="shared" si="12"/>
        <v>1.3142308415824108E-2</v>
      </c>
      <c r="O82" s="40">
        <f t="shared" si="12"/>
        <v>1.8479838361553634E-3</v>
      </c>
      <c r="P82" s="40">
        <f t="shared" si="12"/>
        <v>7.7763381945995195E-3</v>
      </c>
      <c r="Q82" s="40">
        <f t="shared" si="12"/>
        <v>9.3338980824676024E-3</v>
      </c>
      <c r="R82" s="40">
        <f t="shared" si="12"/>
        <v>1.7406734519811073E-2</v>
      </c>
      <c r="S82" s="40">
        <f t="shared" si="12"/>
        <v>0</v>
      </c>
      <c r="T82" s="40">
        <f t="shared" si="12"/>
        <v>0</v>
      </c>
      <c r="U82" s="40">
        <f t="shared" si="12"/>
        <v>2.7201248506591668E-3</v>
      </c>
      <c r="V82" s="40">
        <f t="shared" si="12"/>
        <v>6.1793844655574108E-3</v>
      </c>
      <c r="W82" s="40">
        <f t="shared" si="12"/>
        <v>3.4339625618168067E-3</v>
      </c>
      <c r="X82" s="40">
        <f t="shared" si="12"/>
        <v>2.041523519802778E-3</v>
      </c>
      <c r="Y82" s="40">
        <f t="shared" si="12"/>
        <v>2.440174801206604E-2</v>
      </c>
      <c r="Z82" s="40">
        <f t="shared" si="12"/>
        <v>5.00697183887522E-3</v>
      </c>
      <c r="AA82" s="40">
        <f t="shared" si="12"/>
        <v>9.6585267453094502E-3</v>
      </c>
      <c r="AB82" s="40">
        <f t="shared" si="12"/>
        <v>3.3358196002476956E-3</v>
      </c>
      <c r="AC82" s="40">
        <f t="shared" si="12"/>
        <v>0</v>
      </c>
      <c r="AD82" s="40">
        <f t="shared" si="12"/>
        <v>0</v>
      </c>
      <c r="AE82" s="40">
        <f t="shared" si="12"/>
        <v>4.3871401641292105E-3</v>
      </c>
      <c r="AF82" s="40">
        <f t="shared" si="12"/>
        <v>1.1588852081158008E-3</v>
      </c>
      <c r="AG82" s="40">
        <f t="shared" si="12"/>
        <v>3.2458067585344121E-2</v>
      </c>
      <c r="AH82" s="40">
        <f t="shared" si="12"/>
        <v>3.0618711483469382E-2</v>
      </c>
      <c r="AI82" s="40">
        <f t="shared" si="12"/>
        <v>3.0339833090340048E-2</v>
      </c>
      <c r="AJ82" s="40">
        <f t="shared" si="12"/>
        <v>2.5142700253009222E-2</v>
      </c>
      <c r="AK82" s="40">
        <f t="shared" si="12"/>
        <v>8.564714279812374E-3</v>
      </c>
      <c r="AL82" s="40">
        <f t="shared" si="12"/>
        <v>7.6485990310233244E-3</v>
      </c>
      <c r="AM82" s="40">
        <f t="shared" si="12"/>
        <v>8.7797396838768579E-3</v>
      </c>
      <c r="AN82" s="40">
        <f t="shared" si="12"/>
        <v>1.0706581774085414E-3</v>
      </c>
      <c r="AO82" s="40">
        <f t="shared" si="12"/>
        <v>1.4805942002381655E-2</v>
      </c>
      <c r="AP82" s="40">
        <f t="shared" si="12"/>
        <v>0</v>
      </c>
      <c r="AQ82" s="40">
        <f t="shared" si="12"/>
        <v>1.3212286132674932E-2</v>
      </c>
      <c r="AR82" s="40">
        <f t="shared" si="12"/>
        <v>2.8123044549120259E-3</v>
      </c>
      <c r="AS82" s="40">
        <f t="shared" si="12"/>
        <v>7.1905548724587945E-3</v>
      </c>
      <c r="AT82" s="40">
        <f t="shared" si="12"/>
        <v>1.7584327946039729E-2</v>
      </c>
      <c r="AU82" s="40">
        <f t="shared" si="12"/>
        <v>4.500736560015677E-3</v>
      </c>
      <c r="AV82" s="40">
        <f t="shared" si="12"/>
        <v>6.9448923409247995E-4</v>
      </c>
      <c r="AW82" s="40">
        <f t="shared" si="12"/>
        <v>3.9067054999339809E-2</v>
      </c>
      <c r="AX82" s="40">
        <f t="shared" si="12"/>
        <v>2.8671241820356293E-2</v>
      </c>
      <c r="AY82" s="40">
        <f t="shared" si="12"/>
        <v>1.0228875799969879E-2</v>
      </c>
      <c r="AZ82" s="40">
        <f t="shared" si="12"/>
        <v>1.1675739823622318E-3</v>
      </c>
      <c r="BA82" s="40">
        <f t="shared" si="12"/>
        <v>2.6055402002618949E-2</v>
      </c>
      <c r="BB82" s="40">
        <f t="shared" si="12"/>
        <v>2.7594686590941913E-3</v>
      </c>
      <c r="BC82" s="40">
        <f t="shared" si="12"/>
        <v>8.456182389202713E-3</v>
      </c>
      <c r="BD82" s="40">
        <f t="shared" si="12"/>
        <v>0</v>
      </c>
      <c r="BE82" s="40">
        <f t="shared" si="12"/>
        <v>1.489954821864198E-2</v>
      </c>
      <c r="BF82" s="40">
        <f t="shared" si="12"/>
        <v>1.0428070912190918E-2</v>
      </c>
      <c r="BG82" s="40">
        <f t="shared" si="12"/>
        <v>6.1043207372317649E-4</v>
      </c>
      <c r="BH82" s="40">
        <f t="shared" si="12"/>
        <v>1.1981764158481213E-2</v>
      </c>
      <c r="BI82" s="40">
        <f t="shared" si="12"/>
        <v>-8.0911276571628877E-8</v>
      </c>
      <c r="BJ82" s="40">
        <f t="shared" si="12"/>
        <v>0</v>
      </c>
      <c r="BK82" s="40">
        <f t="shared" si="12"/>
        <v>4.3060907744026586E-3</v>
      </c>
      <c r="BL82" s="40">
        <f t="shared" si="12"/>
        <v>3.4644402349878526E-3</v>
      </c>
      <c r="BM82" s="40">
        <f t="shared" si="12"/>
        <v>5.7870336659123743E-3</v>
      </c>
      <c r="BN82" s="40">
        <f t="shared" si="12"/>
        <v>3.5845552506795539E-2</v>
      </c>
      <c r="BO82" s="40">
        <f t="shared" si="12"/>
        <v>5.0116544237662618E-2</v>
      </c>
      <c r="BP82" s="40">
        <f t="shared" si="12"/>
        <v>4.9090093109099113E-3</v>
      </c>
      <c r="BQ82" s="40">
        <f t="shared" ref="BQ82:CO82" si="13">BQ57/BQ66</f>
        <v>5.3783716448312976E-3</v>
      </c>
      <c r="BR82" s="40">
        <f t="shared" si="13"/>
        <v>2.4486074948754294E-2</v>
      </c>
      <c r="BS82" s="40">
        <f t="shared" si="13"/>
        <v>1.5671307914778995E-2</v>
      </c>
      <c r="BT82" s="40">
        <f t="shared" si="13"/>
        <v>6.2578616132872374E-4</v>
      </c>
      <c r="BU82" s="40">
        <f t="shared" si="13"/>
        <v>8.4699131504686487E-3</v>
      </c>
      <c r="BV82" s="40">
        <f t="shared" si="13"/>
        <v>2.8272144923477498E-2</v>
      </c>
      <c r="BW82" s="40">
        <f t="shared" si="13"/>
        <v>0</v>
      </c>
      <c r="BX82" s="40">
        <f t="shared" si="13"/>
        <v>2.3715858680454796E-2</v>
      </c>
      <c r="BY82" s="40">
        <f t="shared" si="13"/>
        <v>4.0948550932336991E-3</v>
      </c>
      <c r="BZ82" s="40">
        <f t="shared" si="13"/>
        <v>9.158881803726867E-3</v>
      </c>
      <c r="CA82" s="40">
        <f t="shared" si="13"/>
        <v>5.0943829478678126E-3</v>
      </c>
      <c r="CB82" s="40">
        <f t="shared" si="13"/>
        <v>5.7198292149821665E-5</v>
      </c>
      <c r="CC82" s="40">
        <f t="shared" si="13"/>
        <v>9.0483702784881284E-3</v>
      </c>
      <c r="CD82" s="40">
        <f t="shared" si="13"/>
        <v>0</v>
      </c>
      <c r="CE82" s="40">
        <f t="shared" si="13"/>
        <v>2.3044733643443102E-2</v>
      </c>
      <c r="CF82" s="40">
        <f t="shared" si="13"/>
        <v>5.1387120370046131E-3</v>
      </c>
      <c r="CG82" s="40">
        <f t="shared" si="13"/>
        <v>2.549204475004644E-2</v>
      </c>
      <c r="CH82" s="40">
        <f t="shared" si="13"/>
        <v>1.9037018764441024E-2</v>
      </c>
      <c r="CI82" s="40">
        <f t="shared" si="13"/>
        <v>1.0353389462225001E-2</v>
      </c>
      <c r="CJ82" s="40">
        <f t="shared" si="13"/>
        <v>1.0646693815261699E-3</v>
      </c>
      <c r="CK82" s="40">
        <f t="shared" si="13"/>
        <v>8.792908309190009E-3</v>
      </c>
      <c r="CL82" s="40">
        <f t="shared" si="13"/>
        <v>2.6469727822525362E-3</v>
      </c>
      <c r="CM82" s="40">
        <f t="shared" si="13"/>
        <v>3.6474635126065328E-3</v>
      </c>
      <c r="CN82" s="40">
        <f t="shared" si="13"/>
        <v>1.5620672429155987E-2</v>
      </c>
      <c r="CO82" s="45">
        <f t="shared" si="13"/>
        <v>0</v>
      </c>
      <c r="CP82" s="40">
        <f t="shared" si="11"/>
        <v>1.0750329381368971E-2</v>
      </c>
    </row>
    <row r="83" spans="1:94" x14ac:dyDescent="0.2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</row>
  </sheetData>
  <mergeCells count="20">
    <mergeCell ref="B2:C2"/>
    <mergeCell ref="B3:C3"/>
    <mergeCell ref="B4:C4"/>
    <mergeCell ref="B5:C5"/>
    <mergeCell ref="B16:C16"/>
    <mergeCell ref="A4:A42"/>
    <mergeCell ref="B41:C41"/>
    <mergeCell ref="B42:C42"/>
    <mergeCell ref="B81:C81"/>
    <mergeCell ref="B82:C82"/>
    <mergeCell ref="A44:A82"/>
    <mergeCell ref="B40:C40"/>
    <mergeCell ref="B39:C39"/>
    <mergeCell ref="B44:C44"/>
    <mergeCell ref="B45:C45"/>
    <mergeCell ref="B56:C56"/>
    <mergeCell ref="B64:C64"/>
    <mergeCell ref="B79:C79"/>
    <mergeCell ref="B80:C80"/>
    <mergeCell ref="B24:C24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D71F9B-D1D8-47F9-90AA-5DA847B71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1F06B8-0081-491D-8D64-AB5268DCB599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74853B-948E-4EEE-BF46-3AADB77158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KOOPMAN Ronald-542</dc:creator>
  <cp:lastModifiedBy>Mondelaers, Goele</cp:lastModifiedBy>
  <cp:lastPrinted>2017-02-17T14:39:02Z</cp:lastPrinted>
  <dcterms:created xsi:type="dcterms:W3CDTF">2017-02-14T12:46:03Z</dcterms:created>
  <dcterms:modified xsi:type="dcterms:W3CDTF">2017-02-22T13:54:06Z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