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weyts.vo.proximuscloudsharepoint.be/SV2016_2017/SV 628/"/>
    </mc:Choice>
  </mc:AlternateContent>
  <bookViews>
    <workbookView xWindow="0" yWindow="0" windowWidth="24000" windowHeight="9510" activeTab="1"/>
  </bookViews>
  <sheets>
    <sheet name="trend" sheetId="1" r:id="rId1"/>
    <sheet name="juni-sep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Q10" i="2"/>
  <c r="Q9" i="2"/>
  <c r="Q8" i="2"/>
  <c r="Q7" i="2"/>
  <c r="Q6" i="2"/>
  <c r="Q5" i="2"/>
  <c r="M11" i="2"/>
  <c r="M10" i="2"/>
  <c r="M9" i="2"/>
  <c r="M8" i="2"/>
  <c r="M7" i="2"/>
  <c r="M6" i="2"/>
  <c r="M5" i="2"/>
  <c r="I5" i="2"/>
  <c r="I11" i="2"/>
  <c r="I10" i="2"/>
  <c r="I9" i="2"/>
  <c r="I8" i="2"/>
  <c r="I7" i="2"/>
  <c r="I6" i="2"/>
  <c r="E11" i="2"/>
  <c r="E6" i="2"/>
  <c r="E7" i="2"/>
  <c r="E8" i="2"/>
  <c r="E9" i="2"/>
  <c r="E10" i="2"/>
  <c r="E5" i="2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</calcChain>
</file>

<file path=xl/sharedStrings.xml><?xml version="1.0" encoding="utf-8"?>
<sst xmlns="http://schemas.openxmlformats.org/spreadsheetml/2006/main" count="93" uniqueCount="46">
  <si>
    <t>Bestemming</t>
  </si>
  <si>
    <t>Provincie Antwerpen</t>
  </si>
  <si>
    <t>Provicie Limburg</t>
  </si>
  <si>
    <t>Provincie Oost-Vlaanderen</t>
  </si>
  <si>
    <t>Provincie Vlaams-Brabant</t>
  </si>
  <si>
    <t>Provincie West-Vlaanderen</t>
  </si>
  <si>
    <t>Kust</t>
  </si>
  <si>
    <t xml:space="preserve">Kunststeden </t>
  </si>
  <si>
    <t>Vlaamse Regio's</t>
  </si>
  <si>
    <t>Antwerpen</t>
  </si>
  <si>
    <t>Brugge</t>
  </si>
  <si>
    <t>Brussel</t>
  </si>
  <si>
    <t>Gent</t>
  </si>
  <si>
    <t>Leuven</t>
  </si>
  <si>
    <t>Mechelen</t>
  </si>
  <si>
    <t>Antwerpse Kempen</t>
  </si>
  <si>
    <t>Brugsel Ommeland</t>
  </si>
  <si>
    <t>Groene Gordel</t>
  </si>
  <si>
    <t>Hageland</t>
  </si>
  <si>
    <t>Haspengouw</t>
  </si>
  <si>
    <t>Hasselt</t>
  </si>
  <si>
    <t>Leiestreek</t>
  </si>
  <si>
    <t>Limburgse Kempen</t>
  </si>
  <si>
    <t>Maasland</t>
  </si>
  <si>
    <t>Meetjesland</t>
  </si>
  <si>
    <t>Randst A-M</t>
  </si>
  <si>
    <t>Scheldeland</t>
  </si>
  <si>
    <t>Vlaamse Ardennen</t>
  </si>
  <si>
    <t>Voeren</t>
  </si>
  <si>
    <t>Waasland</t>
  </si>
  <si>
    <t>Westhoek</t>
  </si>
  <si>
    <t>Vlaanderen</t>
  </si>
  <si>
    <t>HOTELS</t>
  </si>
  <si>
    <t>VK</t>
  </si>
  <si>
    <t>groei 2006-2015</t>
  </si>
  <si>
    <t>GJG 2006-2015</t>
  </si>
  <si>
    <t xml:space="preserve">AANTAL AANKOMSTEN VK VAN 2006 TOT 2015 </t>
  </si>
  <si>
    <t xml:space="preserve">AANTAL AANKOMSTEN  VK VAN 2006 TOT 2015 </t>
  </si>
  <si>
    <t>Brussels Gewest</t>
  </si>
  <si>
    <t>AANTAL AANKOMSTEN  VK PER MAAND</t>
  </si>
  <si>
    <t>September</t>
  </si>
  <si>
    <t>Augustus</t>
  </si>
  <si>
    <t>Juli</t>
  </si>
  <si>
    <t>Juni</t>
  </si>
  <si>
    <t>Verenigd Koninkrijk</t>
  </si>
  <si>
    <t>trend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</si>
</sst>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</font>
    <font>
      <b/>
      <i/>
      <sz val="12"/>
      <name val="FlandersArtSans-Regular"/>
    </font>
    <font>
      <b/>
      <sz val="10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sz val="10"/>
      <color theme="1"/>
      <name val="FlandersArtSans-Regular"/>
    </font>
    <font>
      <b/>
      <sz val="10"/>
      <color theme="1"/>
      <name val="FlandersArtSans-Regula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B050"/>
      <name val="FlandersArtSans-Regular"/>
    </font>
    <font>
      <b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0" fontId="5" fillId="2" borderId="0" xfId="0" applyFont="1" applyFill="1"/>
    <xf numFmtId="0" fontId="5" fillId="0" borderId="0" xfId="0" applyFont="1"/>
    <xf numFmtId="0" fontId="6" fillId="2" borderId="6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0" borderId="5" xfId="0" applyFont="1" applyBorder="1"/>
    <xf numFmtId="0" fontId="2" fillId="0" borderId="2" xfId="0" applyFont="1" applyBorder="1"/>
    <xf numFmtId="3" fontId="3" fillId="0" borderId="7" xfId="0" applyNumberFormat="1" applyFont="1" applyBorder="1"/>
    <xf numFmtId="3" fontId="4" fillId="0" borderId="7" xfId="0" applyNumberFormat="1" applyFont="1" applyBorder="1"/>
    <xf numFmtId="0" fontId="5" fillId="2" borderId="5" xfId="0" applyFont="1" applyFill="1" applyBorder="1"/>
    <xf numFmtId="0" fontId="5" fillId="0" borderId="5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2" xfId="0" applyFont="1" applyBorder="1"/>
    <xf numFmtId="3" fontId="3" fillId="0" borderId="13" xfId="0" applyNumberFormat="1" applyFont="1" applyBorder="1"/>
    <xf numFmtId="3" fontId="4" fillId="0" borderId="13" xfId="0" applyNumberFormat="1" applyFont="1" applyBorder="1"/>
    <xf numFmtId="3" fontId="5" fillId="2" borderId="5" xfId="0" applyNumberFormat="1" applyFont="1" applyFill="1" applyBorder="1"/>
    <xf numFmtId="3" fontId="5" fillId="2" borderId="7" xfId="0" applyNumberFormat="1" applyFont="1" applyFill="1" applyBorder="1"/>
    <xf numFmtId="3" fontId="5" fillId="2" borderId="13" xfId="0" applyNumberFormat="1" applyFont="1" applyFill="1" applyBorder="1"/>
    <xf numFmtId="3" fontId="5" fillId="0" borderId="5" xfId="0" applyNumberFormat="1" applyFont="1" applyBorder="1"/>
    <xf numFmtId="3" fontId="5" fillId="0" borderId="7" xfId="0" applyNumberFormat="1" applyFont="1" applyBorder="1"/>
    <xf numFmtId="3" fontId="5" fillId="0" borderId="13" xfId="0" applyNumberFormat="1" applyFont="1" applyBorder="1"/>
    <xf numFmtId="3" fontId="6" fillId="2" borderId="6" xfId="0" applyNumberFormat="1" applyFont="1" applyFill="1" applyBorder="1"/>
    <xf numFmtId="3" fontId="6" fillId="2" borderId="8" xfId="0" applyNumberFormat="1" applyFont="1" applyFill="1" applyBorder="1"/>
    <xf numFmtId="3" fontId="6" fillId="2" borderId="14" xfId="0" applyNumberFormat="1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3" fontId="3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9" fillId="2" borderId="12" xfId="0" applyFont="1" applyFill="1" applyBorder="1" applyAlignment="1">
      <alignment horizontal="right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9" fontId="3" fillId="0" borderId="3" xfId="1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4" fillId="0" borderId="5" xfId="1" applyNumberFormat="1" applyFont="1" applyBorder="1"/>
    <xf numFmtId="164" fontId="4" fillId="0" borderId="7" xfId="1" applyNumberFormat="1" applyFont="1" applyBorder="1"/>
    <xf numFmtId="164" fontId="5" fillId="2" borderId="5" xfId="1" applyNumberFormat="1" applyFont="1" applyFill="1" applyBorder="1"/>
    <xf numFmtId="164" fontId="5" fillId="2" borderId="7" xfId="1" applyNumberFormat="1" applyFont="1" applyFill="1" applyBorder="1"/>
    <xf numFmtId="164" fontId="5" fillId="0" borderId="5" xfId="1" applyNumberFormat="1" applyFont="1" applyBorder="1"/>
    <xf numFmtId="164" fontId="5" fillId="0" borderId="7" xfId="1" applyNumberFormat="1" applyFont="1" applyBorder="1"/>
    <xf numFmtId="164" fontId="6" fillId="2" borderId="6" xfId="1" applyNumberFormat="1" applyFont="1" applyFill="1" applyBorder="1"/>
    <xf numFmtId="164" fontId="6" fillId="2" borderId="8" xfId="1" applyNumberFormat="1" applyFont="1" applyFill="1" applyBorder="1"/>
    <xf numFmtId="0" fontId="9" fillId="2" borderId="0" xfId="0" applyFont="1" applyFill="1" applyBorder="1" applyAlignment="1">
      <alignment horizontal="right"/>
    </xf>
    <xf numFmtId="0" fontId="0" fillId="2" borderId="9" xfId="0" applyFill="1" applyBorder="1"/>
    <xf numFmtId="0" fontId="9" fillId="2" borderId="11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164" fontId="2" fillId="0" borderId="2" xfId="1" applyNumberFormat="1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10" fillId="2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5" xfId="0" applyFont="1" applyFill="1" applyBorder="1"/>
    <xf numFmtId="0" fontId="2" fillId="0" borderId="6" xfId="0" applyFont="1" applyBorder="1"/>
    <xf numFmtId="0" fontId="2" fillId="0" borderId="15" xfId="0" applyFont="1" applyBorder="1"/>
    <xf numFmtId="0" fontId="2" fillId="0" borderId="14" xfId="0" applyFont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3" fontId="1" fillId="2" borderId="15" xfId="0" applyNumberFormat="1" applyFont="1" applyFill="1" applyBorder="1"/>
    <xf numFmtId="3" fontId="1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0" borderId="15" xfId="0" applyFont="1" applyBorder="1" applyAlignment="1">
      <alignment horizontal="center"/>
    </xf>
    <xf numFmtId="9" fontId="3" fillId="0" borderId="0" xfId="1" applyFont="1" applyBorder="1"/>
    <xf numFmtId="9" fontId="1" fillId="2" borderId="15" xfId="1" applyFont="1" applyFill="1" applyBorder="1" applyAlignment="1">
      <alignment horizontal="right"/>
    </xf>
    <xf numFmtId="9" fontId="1" fillId="2" borderId="15" xfId="1" applyFont="1" applyFill="1" applyBorder="1"/>
    <xf numFmtId="0" fontId="2" fillId="0" borderId="3" xfId="0" applyFont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9" fontId="3" fillId="0" borderId="7" xfId="1" applyFont="1" applyBorder="1"/>
    <xf numFmtId="9" fontId="1" fillId="2" borderId="8" xfId="1" applyFont="1" applyFill="1" applyBorder="1"/>
    <xf numFmtId="0" fontId="8" fillId="0" borderId="0" xfId="0" applyFont="1"/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Procent" xfId="1" builtinId="5"/>
    <cellStyle name="Standaard" xfId="0" builtinId="0"/>
  </cellStyles>
  <dxfs count="2">
    <dxf>
      <font>
        <color theme="9"/>
      </font>
    </dxf>
    <dxf>
      <font>
        <color rgb="FF9C0006"/>
      </font>
    </dxf>
  </dxfs>
  <tableStyles count="0" defaultTableStyle="TableStyleMedium2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F6" sqref="F6"/>
    </sheetView>
  </sheetViews>
  <sheetFormatPr defaultRowHeight="14.25" x14ac:dyDescent="0.2"/>
  <cols>
    <col min="1" max="1" width="20.875" customWidth="1"/>
    <col min="5" max="5" width="8.75" style="43"/>
    <col min="7" max="7" width="23.625" customWidth="1"/>
    <col min="11" max="11" width="9.125" bestFit="1" customWidth="1"/>
    <col min="12" max="12" width="8.875" bestFit="1" customWidth="1"/>
  </cols>
  <sheetData>
    <row r="1" spans="1:12" ht="15.75" x14ac:dyDescent="0.25">
      <c r="A1" s="1" t="s">
        <v>37</v>
      </c>
      <c r="B1" s="10"/>
      <c r="C1" s="10"/>
      <c r="D1" s="11"/>
      <c r="E1" s="37"/>
      <c r="G1" s="1" t="s">
        <v>36</v>
      </c>
      <c r="H1" s="10"/>
      <c r="I1" s="10"/>
      <c r="J1" s="10"/>
      <c r="K1" s="60"/>
      <c r="L1" s="68" t="s">
        <v>33</v>
      </c>
    </row>
    <row r="2" spans="1:12" ht="15.75" x14ac:dyDescent="0.25">
      <c r="A2" s="2"/>
      <c r="B2" s="12"/>
      <c r="C2" s="12"/>
      <c r="D2" s="44" t="s">
        <v>33</v>
      </c>
      <c r="E2" s="37"/>
      <c r="G2" s="2"/>
      <c r="H2" s="34" t="s">
        <v>32</v>
      </c>
      <c r="I2" s="12"/>
      <c r="J2" s="61"/>
      <c r="K2" s="62"/>
      <c r="L2" s="63"/>
    </row>
    <row r="3" spans="1:12" x14ac:dyDescent="0.2">
      <c r="A3" s="14" t="s">
        <v>0</v>
      </c>
      <c r="B3" s="20"/>
      <c r="C3" s="3"/>
      <c r="D3" s="21"/>
      <c r="E3" s="38"/>
      <c r="G3" s="20" t="s">
        <v>0</v>
      </c>
      <c r="H3" s="20"/>
      <c r="I3" s="3"/>
      <c r="J3" s="21"/>
      <c r="K3" s="66"/>
      <c r="L3" s="67"/>
    </row>
    <row r="4" spans="1:12" ht="25.5" x14ac:dyDescent="0.2">
      <c r="A4" s="15"/>
      <c r="B4" s="15">
        <v>2006</v>
      </c>
      <c r="C4" s="4">
        <v>2010</v>
      </c>
      <c r="D4" s="22">
        <v>2015</v>
      </c>
      <c r="E4" s="38"/>
      <c r="G4" s="15"/>
      <c r="H4" s="15">
        <v>2006</v>
      </c>
      <c r="I4" s="4">
        <v>2010</v>
      </c>
      <c r="J4" s="22">
        <v>2015</v>
      </c>
      <c r="K4" s="64" t="s">
        <v>34</v>
      </c>
      <c r="L4" s="65" t="s">
        <v>35</v>
      </c>
    </row>
    <row r="5" spans="1:12" x14ac:dyDescent="0.2">
      <c r="A5" s="5" t="s">
        <v>1</v>
      </c>
      <c r="B5" s="5">
        <v>96213</v>
      </c>
      <c r="C5" s="16">
        <v>72409</v>
      </c>
      <c r="D5" s="23">
        <v>97627</v>
      </c>
      <c r="E5" s="39"/>
      <c r="G5" s="45" t="s">
        <v>1</v>
      </c>
      <c r="H5" s="45">
        <v>91775</v>
      </c>
      <c r="I5" s="46">
        <v>67398</v>
      </c>
      <c r="J5" s="47">
        <v>87394</v>
      </c>
      <c r="K5" s="49">
        <f>J5/H5-1</f>
        <v>-4.7736311631707995E-2</v>
      </c>
      <c r="L5" s="50">
        <f>((J5/H5)^(1/9)-1)</f>
        <v>-5.4200691291748093E-3</v>
      </c>
    </row>
    <row r="6" spans="1:12" x14ac:dyDescent="0.2">
      <c r="A6" s="6" t="s">
        <v>2</v>
      </c>
      <c r="B6" s="6">
        <v>20301</v>
      </c>
      <c r="C6" s="17">
        <v>16307</v>
      </c>
      <c r="D6" s="24">
        <v>24938</v>
      </c>
      <c r="E6" s="40"/>
      <c r="G6" s="6" t="s">
        <v>2</v>
      </c>
      <c r="H6" s="6">
        <v>13277</v>
      </c>
      <c r="I6" s="17">
        <v>11341</v>
      </c>
      <c r="J6" s="24">
        <v>9914</v>
      </c>
      <c r="K6" s="51">
        <f t="shared" ref="K6:K35" si="0">J6/H6-1</f>
        <v>-0.25329517210213148</v>
      </c>
      <c r="L6" s="52">
        <f t="shared" ref="L6:L35" si="1">((J6/H6)^(1/9)-1)</f>
        <v>-3.1932946465085488E-2</v>
      </c>
    </row>
    <row r="7" spans="1:12" x14ac:dyDescent="0.2">
      <c r="A7" s="6" t="s">
        <v>3</v>
      </c>
      <c r="B7" s="6">
        <v>51469</v>
      </c>
      <c r="C7" s="17">
        <v>50302</v>
      </c>
      <c r="D7" s="24">
        <v>63535</v>
      </c>
      <c r="E7" s="40"/>
      <c r="G7" s="6" t="s">
        <v>3</v>
      </c>
      <c r="H7" s="6">
        <v>45819</v>
      </c>
      <c r="I7" s="17">
        <v>45001</v>
      </c>
      <c r="J7" s="24">
        <v>51999</v>
      </c>
      <c r="K7" s="51">
        <f t="shared" si="0"/>
        <v>0.13487854383552667</v>
      </c>
      <c r="L7" s="52">
        <f t="shared" si="1"/>
        <v>1.4157688003586966E-2</v>
      </c>
    </row>
    <row r="8" spans="1:12" x14ac:dyDescent="0.2">
      <c r="A8" s="6" t="s">
        <v>4</v>
      </c>
      <c r="B8" s="6">
        <v>112486</v>
      </c>
      <c r="C8" s="17">
        <v>66741</v>
      </c>
      <c r="D8" s="24">
        <v>65657</v>
      </c>
      <c r="E8" s="40"/>
      <c r="G8" s="6" t="s">
        <v>4</v>
      </c>
      <c r="H8" s="6">
        <v>109584</v>
      </c>
      <c r="I8" s="17">
        <v>63783</v>
      </c>
      <c r="J8" s="24">
        <v>61297</v>
      </c>
      <c r="K8" s="51">
        <f t="shared" si="0"/>
        <v>-0.44063914440064245</v>
      </c>
      <c r="L8" s="52">
        <f t="shared" si="1"/>
        <v>-6.251185264527559E-2</v>
      </c>
    </row>
    <row r="9" spans="1:12" x14ac:dyDescent="0.2">
      <c r="A9" s="6" t="s">
        <v>5</v>
      </c>
      <c r="B9" s="6">
        <v>343471</v>
      </c>
      <c r="C9" s="17">
        <v>295404</v>
      </c>
      <c r="D9" s="24">
        <v>412056</v>
      </c>
      <c r="E9" s="40"/>
      <c r="G9" s="6" t="s">
        <v>5</v>
      </c>
      <c r="H9" s="6">
        <v>316141</v>
      </c>
      <c r="I9" s="17">
        <v>258991</v>
      </c>
      <c r="J9" s="24">
        <v>309062</v>
      </c>
      <c r="K9" s="51">
        <f t="shared" si="0"/>
        <v>-2.2391907408403244E-2</v>
      </c>
      <c r="L9" s="52">
        <f t="shared" si="1"/>
        <v>-2.5131049156071894E-3</v>
      </c>
    </row>
    <row r="10" spans="1:12" x14ac:dyDescent="0.2">
      <c r="A10" s="7" t="s">
        <v>6</v>
      </c>
      <c r="B10" s="25">
        <v>90269</v>
      </c>
      <c r="C10" s="26">
        <v>52052</v>
      </c>
      <c r="D10" s="27">
        <v>54043</v>
      </c>
      <c r="E10" s="41"/>
      <c r="G10" s="18" t="s">
        <v>6</v>
      </c>
      <c r="H10" s="25">
        <v>78528</v>
      </c>
      <c r="I10" s="26">
        <v>44354</v>
      </c>
      <c r="J10" s="27">
        <v>39807</v>
      </c>
      <c r="K10" s="53">
        <f t="shared" si="0"/>
        <v>-0.49308526894865523</v>
      </c>
      <c r="L10" s="54">
        <f t="shared" si="1"/>
        <v>-7.271125140690593E-2</v>
      </c>
    </row>
    <row r="11" spans="1:12" x14ac:dyDescent="0.2">
      <c r="A11" s="7" t="s">
        <v>7</v>
      </c>
      <c r="B11" s="25">
        <v>671382</v>
      </c>
      <c r="C11" s="26">
        <v>543643</v>
      </c>
      <c r="D11" s="27">
        <v>646925</v>
      </c>
      <c r="E11" s="41"/>
      <c r="G11" s="18" t="s">
        <v>7</v>
      </c>
      <c r="H11" s="25">
        <v>653211</v>
      </c>
      <c r="I11" s="26">
        <v>520529</v>
      </c>
      <c r="J11" s="27">
        <v>598927</v>
      </c>
      <c r="K11" s="53">
        <f t="shared" si="0"/>
        <v>-8.3103315773922937E-2</v>
      </c>
      <c r="L11" s="54">
        <f t="shared" si="1"/>
        <v>-9.593736993657398E-3</v>
      </c>
    </row>
    <row r="12" spans="1:12" x14ac:dyDescent="0.2">
      <c r="A12" s="7" t="s">
        <v>8</v>
      </c>
      <c r="B12" s="25">
        <v>207605</v>
      </c>
      <c r="C12" s="26">
        <v>173883</v>
      </c>
      <c r="D12" s="27">
        <v>238872</v>
      </c>
      <c r="E12" s="41"/>
      <c r="G12" s="18" t="s">
        <v>8</v>
      </c>
      <c r="H12" s="25">
        <v>183427</v>
      </c>
      <c r="I12" s="26">
        <v>142967</v>
      </c>
      <c r="J12" s="27">
        <v>149927</v>
      </c>
      <c r="K12" s="53">
        <f t="shared" si="0"/>
        <v>-0.18263396337507565</v>
      </c>
      <c r="L12" s="54">
        <f t="shared" si="1"/>
        <v>-2.2158399121697592E-2</v>
      </c>
    </row>
    <row r="13" spans="1:12" x14ac:dyDescent="0.2">
      <c r="A13" s="8" t="s">
        <v>9</v>
      </c>
      <c r="B13" s="28">
        <v>75149</v>
      </c>
      <c r="C13" s="29">
        <v>49097</v>
      </c>
      <c r="D13" s="30">
        <v>77339</v>
      </c>
      <c r="E13" s="41"/>
      <c r="G13" s="19" t="s">
        <v>9</v>
      </c>
      <c r="H13" s="28">
        <v>74118</v>
      </c>
      <c r="I13" s="29">
        <v>47676</v>
      </c>
      <c r="J13" s="30">
        <v>72934</v>
      </c>
      <c r="K13" s="55">
        <f t="shared" si="0"/>
        <v>-1.5974527105426461E-2</v>
      </c>
      <c r="L13" s="56">
        <f t="shared" si="1"/>
        <v>-1.7876774396665684E-3</v>
      </c>
    </row>
    <row r="14" spans="1:12" x14ac:dyDescent="0.2">
      <c r="A14" s="8" t="s">
        <v>10</v>
      </c>
      <c r="B14" s="28">
        <v>184036</v>
      </c>
      <c r="C14" s="29">
        <v>160522</v>
      </c>
      <c r="D14" s="30">
        <v>225516</v>
      </c>
      <c r="E14" s="41"/>
      <c r="G14" s="19" t="s">
        <v>10</v>
      </c>
      <c r="H14" s="28">
        <v>178809</v>
      </c>
      <c r="I14" s="29">
        <v>150348</v>
      </c>
      <c r="J14" s="30">
        <v>196998</v>
      </c>
      <c r="K14" s="55">
        <f t="shared" si="0"/>
        <v>0.10172306763082406</v>
      </c>
      <c r="L14" s="56">
        <f t="shared" si="1"/>
        <v>1.082207056163309E-2</v>
      </c>
    </row>
    <row r="15" spans="1:12" x14ac:dyDescent="0.2">
      <c r="A15" s="8" t="s">
        <v>11</v>
      </c>
      <c r="B15" s="28">
        <v>345316</v>
      </c>
      <c r="C15" s="29">
        <v>268415</v>
      </c>
      <c r="D15" s="30">
        <v>276027</v>
      </c>
      <c r="E15" s="41"/>
      <c r="G15" s="19" t="s">
        <v>11</v>
      </c>
      <c r="H15" s="28">
        <v>338570</v>
      </c>
      <c r="I15" s="29">
        <v>261336</v>
      </c>
      <c r="J15" s="30">
        <v>268995</v>
      </c>
      <c r="K15" s="55">
        <f t="shared" si="0"/>
        <v>-0.20549664766518005</v>
      </c>
      <c r="L15" s="56">
        <f t="shared" si="1"/>
        <v>-2.523589997814546E-2</v>
      </c>
    </row>
    <row r="16" spans="1:12" x14ac:dyDescent="0.2">
      <c r="A16" s="8" t="s">
        <v>12</v>
      </c>
      <c r="B16" s="28">
        <v>40407</v>
      </c>
      <c r="C16" s="29">
        <v>38510</v>
      </c>
      <c r="D16" s="30">
        <v>46261</v>
      </c>
      <c r="E16" s="41"/>
      <c r="G16" s="19" t="s">
        <v>12</v>
      </c>
      <c r="H16" s="28">
        <v>36426</v>
      </c>
      <c r="I16" s="29">
        <v>35116</v>
      </c>
      <c r="J16" s="30">
        <v>39482</v>
      </c>
      <c r="K16" s="55">
        <f t="shared" si="0"/>
        <v>8.3896118157360089E-2</v>
      </c>
      <c r="L16" s="56">
        <f t="shared" si="1"/>
        <v>8.9915237768243284E-3</v>
      </c>
    </row>
    <row r="17" spans="1:12" x14ac:dyDescent="0.2">
      <c r="A17" s="8" t="s">
        <v>13</v>
      </c>
      <c r="B17" s="28">
        <v>18316</v>
      </c>
      <c r="C17" s="29">
        <v>16276</v>
      </c>
      <c r="D17" s="30">
        <v>15164</v>
      </c>
      <c r="E17" s="41"/>
      <c r="G17" s="19" t="s">
        <v>13</v>
      </c>
      <c r="H17" s="28">
        <v>17471</v>
      </c>
      <c r="I17" s="29">
        <v>15702</v>
      </c>
      <c r="J17" s="30">
        <v>14158</v>
      </c>
      <c r="K17" s="55">
        <f t="shared" si="0"/>
        <v>-0.189628527273768</v>
      </c>
      <c r="L17" s="56">
        <f t="shared" si="1"/>
        <v>-2.309171273014976E-2</v>
      </c>
    </row>
    <row r="18" spans="1:12" x14ac:dyDescent="0.2">
      <c r="A18" s="8" t="s">
        <v>14</v>
      </c>
      <c r="B18" s="28">
        <v>8158</v>
      </c>
      <c r="C18" s="29">
        <v>10823</v>
      </c>
      <c r="D18" s="30">
        <v>6618</v>
      </c>
      <c r="E18" s="41"/>
      <c r="G18" s="19" t="s">
        <v>14</v>
      </c>
      <c r="H18" s="28">
        <v>7817</v>
      </c>
      <c r="I18" s="29">
        <v>10351</v>
      </c>
      <c r="J18" s="30">
        <v>6360</v>
      </c>
      <c r="K18" s="55">
        <f t="shared" si="0"/>
        <v>-0.1863886401432775</v>
      </c>
      <c r="L18" s="56">
        <f t="shared" si="1"/>
        <v>-2.2658514596821888E-2</v>
      </c>
    </row>
    <row r="19" spans="1:12" x14ac:dyDescent="0.2">
      <c r="A19" s="8" t="s">
        <v>15</v>
      </c>
      <c r="B19" s="28">
        <v>10167</v>
      </c>
      <c r="C19" s="29">
        <v>10154</v>
      </c>
      <c r="D19" s="30">
        <v>11690</v>
      </c>
      <c r="E19" s="41"/>
      <c r="G19" s="19" t="s">
        <v>15</v>
      </c>
      <c r="H19" s="28">
        <v>7401</v>
      </c>
      <c r="I19" s="29">
        <v>7310</v>
      </c>
      <c r="J19" s="30">
        <v>6414</v>
      </c>
      <c r="K19" s="55">
        <f t="shared" si="0"/>
        <v>-0.13336035670855295</v>
      </c>
      <c r="L19" s="56">
        <f t="shared" si="1"/>
        <v>-1.5777764482843737E-2</v>
      </c>
    </row>
    <row r="20" spans="1:12" x14ac:dyDescent="0.2">
      <c r="A20" s="8" t="s">
        <v>16</v>
      </c>
      <c r="B20" s="28">
        <v>3092</v>
      </c>
      <c r="C20" s="29">
        <v>4475</v>
      </c>
      <c r="D20" s="30">
        <v>9664</v>
      </c>
      <c r="E20" s="41"/>
      <c r="G20" s="19" t="s">
        <v>16</v>
      </c>
      <c r="H20" s="28">
        <v>2334</v>
      </c>
      <c r="I20" s="29">
        <v>2379</v>
      </c>
      <c r="J20" s="30">
        <v>5285</v>
      </c>
      <c r="K20" s="55">
        <f t="shared" si="0"/>
        <v>1.2643530419880036</v>
      </c>
      <c r="L20" s="56">
        <f t="shared" si="1"/>
        <v>9.5060812640338055E-2</v>
      </c>
    </row>
    <row r="21" spans="1:12" x14ac:dyDescent="0.2">
      <c r="A21" s="8" t="s">
        <v>17</v>
      </c>
      <c r="B21" s="28">
        <v>90886</v>
      </c>
      <c r="C21" s="29">
        <v>49661</v>
      </c>
      <c r="D21" s="30">
        <v>49194</v>
      </c>
      <c r="E21" s="41"/>
      <c r="G21" s="19" t="s">
        <v>17</v>
      </c>
      <c r="H21" s="28">
        <v>88861</v>
      </c>
      <c r="I21" s="29">
        <v>47312</v>
      </c>
      <c r="J21" s="30">
        <v>46489</v>
      </c>
      <c r="K21" s="55">
        <f t="shared" si="0"/>
        <v>-0.47683460685790169</v>
      </c>
      <c r="L21" s="56">
        <f t="shared" si="1"/>
        <v>-6.9454383655984553E-2</v>
      </c>
    </row>
    <row r="22" spans="1:12" x14ac:dyDescent="0.2">
      <c r="A22" s="8" t="s">
        <v>18</v>
      </c>
      <c r="B22" s="28">
        <v>3284</v>
      </c>
      <c r="C22" s="29">
        <v>804</v>
      </c>
      <c r="D22" s="30">
        <v>1299</v>
      </c>
      <c r="E22" s="41"/>
      <c r="G22" s="19" t="s">
        <v>18</v>
      </c>
      <c r="H22" s="28">
        <v>3252</v>
      </c>
      <c r="I22" s="29">
        <v>769</v>
      </c>
      <c r="J22" s="30">
        <v>650</v>
      </c>
      <c r="K22" s="55">
        <f t="shared" si="0"/>
        <v>-0.80012300123001223</v>
      </c>
      <c r="L22" s="56">
        <f t="shared" si="1"/>
        <v>-0.16380612906719305</v>
      </c>
    </row>
    <row r="23" spans="1:12" x14ac:dyDescent="0.2">
      <c r="A23" s="8" t="s">
        <v>19</v>
      </c>
      <c r="B23" s="28">
        <v>1043</v>
      </c>
      <c r="C23" s="29">
        <v>1236</v>
      </c>
      <c r="D23" s="30">
        <v>1711</v>
      </c>
      <c r="E23" s="41"/>
      <c r="G23" s="19" t="s">
        <v>19</v>
      </c>
      <c r="H23" s="28">
        <v>901</v>
      </c>
      <c r="I23" s="29">
        <v>1155</v>
      </c>
      <c r="J23" s="30">
        <v>1019</v>
      </c>
      <c r="K23" s="55">
        <f t="shared" si="0"/>
        <v>0.13096559378468364</v>
      </c>
      <c r="L23" s="56">
        <f t="shared" si="1"/>
        <v>1.3768567292680833E-2</v>
      </c>
    </row>
    <row r="24" spans="1:12" x14ac:dyDescent="0.2">
      <c r="A24" s="8" t="s">
        <v>20</v>
      </c>
      <c r="B24" s="28">
        <v>5974</v>
      </c>
      <c r="C24" s="29">
        <v>4580</v>
      </c>
      <c r="D24" s="30">
        <v>4611</v>
      </c>
      <c r="E24" s="41"/>
      <c r="G24" s="19" t="s">
        <v>20</v>
      </c>
      <c r="H24" s="28">
        <v>5934</v>
      </c>
      <c r="I24" s="29">
        <v>4566</v>
      </c>
      <c r="J24" s="30">
        <v>4537</v>
      </c>
      <c r="K24" s="55">
        <f t="shared" si="0"/>
        <v>-0.23542298618132795</v>
      </c>
      <c r="L24" s="56">
        <f t="shared" si="1"/>
        <v>-2.9385434753030015E-2</v>
      </c>
    </row>
    <row r="25" spans="1:12" x14ac:dyDescent="0.2">
      <c r="A25" s="8" t="s">
        <v>21</v>
      </c>
      <c r="B25" s="28">
        <v>13486</v>
      </c>
      <c r="C25" s="29">
        <v>11490</v>
      </c>
      <c r="D25" s="30">
        <v>14716</v>
      </c>
      <c r="E25" s="41"/>
      <c r="G25" s="19" t="s">
        <v>21</v>
      </c>
      <c r="H25" s="28">
        <v>11758</v>
      </c>
      <c r="I25" s="29">
        <v>9592</v>
      </c>
      <c r="J25" s="30">
        <v>13341</v>
      </c>
      <c r="K25" s="55">
        <f t="shared" si="0"/>
        <v>0.13463174009185241</v>
      </c>
      <c r="L25" s="56">
        <f t="shared" si="1"/>
        <v>1.4133180034964443E-2</v>
      </c>
    </row>
    <row r="26" spans="1:12" x14ac:dyDescent="0.2">
      <c r="A26" s="8" t="s">
        <v>22</v>
      </c>
      <c r="B26" s="28">
        <v>11952</v>
      </c>
      <c r="C26" s="29">
        <v>9314</v>
      </c>
      <c r="D26" s="30">
        <v>16993</v>
      </c>
      <c r="E26" s="41"/>
      <c r="G26" s="19" t="s">
        <v>22</v>
      </c>
      <c r="H26" s="28">
        <v>5152</v>
      </c>
      <c r="I26" s="29">
        <v>4559</v>
      </c>
      <c r="J26" s="30">
        <v>3355</v>
      </c>
      <c r="K26" s="55">
        <f t="shared" si="0"/>
        <v>-0.34879658385093171</v>
      </c>
      <c r="L26" s="56">
        <f t="shared" si="1"/>
        <v>-4.6541373893826177E-2</v>
      </c>
    </row>
    <row r="27" spans="1:12" x14ac:dyDescent="0.2">
      <c r="A27" s="8" t="s">
        <v>23</v>
      </c>
      <c r="B27" s="28">
        <v>1326</v>
      </c>
      <c r="C27" s="29">
        <v>1162</v>
      </c>
      <c r="D27" s="30">
        <v>1256</v>
      </c>
      <c r="E27" s="41"/>
      <c r="G27" s="19" t="s">
        <v>23</v>
      </c>
      <c r="H27" s="28">
        <v>1285</v>
      </c>
      <c r="I27" s="29">
        <v>1051</v>
      </c>
      <c r="J27" s="30">
        <v>943</v>
      </c>
      <c r="K27" s="55">
        <f t="shared" si="0"/>
        <v>-0.26614785992217904</v>
      </c>
      <c r="L27" s="56">
        <f t="shared" si="1"/>
        <v>-3.3798698091793367E-2</v>
      </c>
    </row>
    <row r="28" spans="1:12" x14ac:dyDescent="0.2">
      <c r="A28" s="8" t="s">
        <v>24</v>
      </c>
      <c r="B28" s="28">
        <v>1065</v>
      </c>
      <c r="C28" s="29">
        <v>1893</v>
      </c>
      <c r="D28" s="30">
        <v>2843</v>
      </c>
      <c r="E28" s="41"/>
      <c r="G28" s="19" t="s">
        <v>24</v>
      </c>
      <c r="H28" s="28">
        <v>880</v>
      </c>
      <c r="I28" s="29">
        <v>1498</v>
      </c>
      <c r="J28" s="30">
        <v>2025</v>
      </c>
      <c r="K28" s="55">
        <f t="shared" si="0"/>
        <v>1.3011363636363638</v>
      </c>
      <c r="L28" s="56">
        <f t="shared" si="1"/>
        <v>9.7023212818070359E-2</v>
      </c>
    </row>
    <row r="29" spans="1:12" x14ac:dyDescent="0.2">
      <c r="A29" s="8" t="s">
        <v>25</v>
      </c>
      <c r="B29" s="28">
        <v>1456</v>
      </c>
      <c r="C29" s="29">
        <v>1256</v>
      </c>
      <c r="D29" s="30">
        <v>1029</v>
      </c>
      <c r="E29" s="41"/>
      <c r="G29" s="19" t="s">
        <v>25</v>
      </c>
      <c r="H29" s="28">
        <v>1448</v>
      </c>
      <c r="I29" s="29">
        <v>1236</v>
      </c>
      <c r="J29" s="30">
        <v>930</v>
      </c>
      <c r="K29" s="55">
        <f t="shared" si="0"/>
        <v>-0.35773480662983426</v>
      </c>
      <c r="L29" s="56">
        <f t="shared" si="1"/>
        <v>-4.8004420345905019E-2</v>
      </c>
    </row>
    <row r="30" spans="1:12" x14ac:dyDescent="0.2">
      <c r="A30" s="8" t="s">
        <v>26</v>
      </c>
      <c r="B30" s="28">
        <v>4327</v>
      </c>
      <c r="C30" s="29">
        <v>4439</v>
      </c>
      <c r="D30" s="30">
        <v>5861</v>
      </c>
      <c r="E30" s="41"/>
      <c r="G30" s="19" t="s">
        <v>26</v>
      </c>
      <c r="H30" s="28">
        <v>3852</v>
      </c>
      <c r="I30" s="29">
        <v>3725</v>
      </c>
      <c r="J30" s="30">
        <v>4725</v>
      </c>
      <c r="K30" s="55">
        <f t="shared" si="0"/>
        <v>0.22663551401869153</v>
      </c>
      <c r="L30" s="56">
        <f t="shared" si="1"/>
        <v>2.2956771693691591E-2</v>
      </c>
    </row>
    <row r="31" spans="1:12" x14ac:dyDescent="0.2">
      <c r="A31" s="8" t="s">
        <v>27</v>
      </c>
      <c r="B31" s="28">
        <v>2550</v>
      </c>
      <c r="C31" s="29">
        <v>2087</v>
      </c>
      <c r="D31" s="30">
        <v>3974</v>
      </c>
      <c r="E31" s="41"/>
      <c r="G31" s="19" t="s">
        <v>27</v>
      </c>
      <c r="H31" s="28">
        <v>1847</v>
      </c>
      <c r="I31" s="29">
        <v>1479</v>
      </c>
      <c r="J31" s="30">
        <v>1897</v>
      </c>
      <c r="K31" s="55">
        <f t="shared" si="0"/>
        <v>2.7070925825663172E-2</v>
      </c>
      <c r="L31" s="56">
        <f t="shared" si="1"/>
        <v>2.9722962875338155E-3</v>
      </c>
    </row>
    <row r="32" spans="1:12" x14ac:dyDescent="0.2">
      <c r="A32" s="8" t="s">
        <v>28</v>
      </c>
      <c r="B32" s="28">
        <v>6</v>
      </c>
      <c r="C32" s="29">
        <v>15</v>
      </c>
      <c r="D32" s="30">
        <v>367</v>
      </c>
      <c r="E32" s="41"/>
      <c r="G32" s="19" t="s">
        <v>28</v>
      </c>
      <c r="H32" s="28">
        <v>5</v>
      </c>
      <c r="I32" s="29">
        <v>10</v>
      </c>
      <c r="J32" s="30">
        <v>60</v>
      </c>
      <c r="K32" s="55">
        <f t="shared" si="0"/>
        <v>11</v>
      </c>
      <c r="L32" s="56">
        <f t="shared" si="1"/>
        <v>0.3179806292130023</v>
      </c>
    </row>
    <row r="33" spans="1:12" x14ac:dyDescent="0.2">
      <c r="A33" s="8" t="s">
        <v>29</v>
      </c>
      <c r="B33" s="28">
        <v>2935</v>
      </c>
      <c r="C33" s="29">
        <v>3242</v>
      </c>
      <c r="D33" s="30">
        <v>3760</v>
      </c>
      <c r="E33" s="41"/>
      <c r="G33" s="19" t="s">
        <v>29</v>
      </c>
      <c r="H33" s="28">
        <v>2598</v>
      </c>
      <c r="I33" s="29">
        <v>3067</v>
      </c>
      <c r="J33" s="30">
        <v>3140</v>
      </c>
      <c r="K33" s="55">
        <f t="shared" si="0"/>
        <v>0.2086220169361046</v>
      </c>
      <c r="L33" s="56">
        <f t="shared" si="1"/>
        <v>2.1276618313902373E-2</v>
      </c>
    </row>
    <row r="34" spans="1:12" x14ac:dyDescent="0.2">
      <c r="A34" s="8" t="s">
        <v>30</v>
      </c>
      <c r="B34" s="28">
        <v>54056</v>
      </c>
      <c r="C34" s="29">
        <v>68075</v>
      </c>
      <c r="D34" s="30">
        <v>109904</v>
      </c>
      <c r="E34" s="41"/>
      <c r="G34" s="19" t="s">
        <v>30</v>
      </c>
      <c r="H34" s="28">
        <v>45919</v>
      </c>
      <c r="I34" s="29">
        <v>53259</v>
      </c>
      <c r="J34" s="30">
        <v>55117</v>
      </c>
      <c r="K34" s="55">
        <f t="shared" si="0"/>
        <v>0.20030924018380181</v>
      </c>
      <c r="L34" s="56">
        <f t="shared" si="1"/>
        <v>2.0493751649375058E-2</v>
      </c>
    </row>
    <row r="35" spans="1:12" x14ac:dyDescent="0.2">
      <c r="A35" s="9" t="s">
        <v>31</v>
      </c>
      <c r="B35" s="31">
        <v>969256</v>
      </c>
      <c r="C35" s="32">
        <v>769578</v>
      </c>
      <c r="D35" s="33">
        <v>939840</v>
      </c>
      <c r="E35" s="42"/>
      <c r="G35" s="9" t="s">
        <v>31</v>
      </c>
      <c r="H35" s="31">
        <v>915166</v>
      </c>
      <c r="I35" s="32">
        <v>707850</v>
      </c>
      <c r="J35" s="33">
        <v>788661</v>
      </c>
      <c r="K35" s="57">
        <f t="shared" si="0"/>
        <v>-0.13823175249080499</v>
      </c>
      <c r="L35" s="58">
        <f t="shared" si="1"/>
        <v>-1.6394008885416977E-2</v>
      </c>
    </row>
  </sheetData>
  <conditionalFormatting sqref="K5:L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J22" sqref="J22"/>
    </sheetView>
  </sheetViews>
  <sheetFormatPr defaultRowHeight="14.25" x14ac:dyDescent="0.2"/>
  <cols>
    <col min="1" max="1" width="23.625" customWidth="1"/>
    <col min="2" max="2" width="13.375" customWidth="1"/>
  </cols>
  <sheetData>
    <row r="1" spans="1:17" ht="15.75" x14ac:dyDescent="0.25">
      <c r="A1" s="1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7" t="s">
        <v>44</v>
      </c>
      <c r="Q1" s="69"/>
    </row>
    <row r="2" spans="1:17" ht="15.75" x14ac:dyDescent="0.25">
      <c r="A2" s="70"/>
      <c r="B2" s="35"/>
      <c r="C2" s="35"/>
      <c r="D2" s="59"/>
      <c r="E2" s="59"/>
      <c r="F2" s="35"/>
      <c r="G2" s="35"/>
      <c r="H2" s="35"/>
      <c r="I2" s="35"/>
      <c r="J2" s="59"/>
      <c r="K2" s="35"/>
      <c r="L2" s="35"/>
      <c r="M2" s="35"/>
      <c r="N2" s="35"/>
      <c r="O2" s="61"/>
      <c r="P2" s="12"/>
      <c r="Q2" s="13"/>
    </row>
    <row r="3" spans="1:17" x14ac:dyDescent="0.2">
      <c r="A3" s="81" t="s">
        <v>0</v>
      </c>
      <c r="B3" s="91" t="s">
        <v>43</v>
      </c>
      <c r="C3" s="92"/>
      <c r="D3" s="93"/>
      <c r="E3" s="82" t="s">
        <v>43</v>
      </c>
      <c r="F3" s="91" t="s">
        <v>42</v>
      </c>
      <c r="G3" s="92"/>
      <c r="H3" s="93"/>
      <c r="I3" s="82" t="s">
        <v>42</v>
      </c>
      <c r="J3" s="91" t="s">
        <v>41</v>
      </c>
      <c r="K3" s="92"/>
      <c r="L3" s="93"/>
      <c r="M3" s="82" t="s">
        <v>41</v>
      </c>
      <c r="N3" s="91" t="s">
        <v>40</v>
      </c>
      <c r="O3" s="92"/>
      <c r="P3" s="93"/>
      <c r="Q3" s="86" t="s">
        <v>40</v>
      </c>
    </row>
    <row r="4" spans="1:17" x14ac:dyDescent="0.2">
      <c r="A4" s="71"/>
      <c r="B4" s="71">
        <v>2014</v>
      </c>
      <c r="C4" s="72">
        <v>2015</v>
      </c>
      <c r="D4" s="73">
        <v>2016</v>
      </c>
      <c r="E4" s="72" t="s">
        <v>45</v>
      </c>
      <c r="F4" s="71">
        <v>2014</v>
      </c>
      <c r="G4" s="72">
        <v>2015</v>
      </c>
      <c r="H4" s="73">
        <v>2016</v>
      </c>
      <c r="I4" s="72" t="s">
        <v>45</v>
      </c>
      <c r="J4" s="71">
        <v>2014</v>
      </c>
      <c r="K4" s="72">
        <v>2015</v>
      </c>
      <c r="L4" s="73">
        <v>2016</v>
      </c>
      <c r="M4" s="72" t="s">
        <v>45</v>
      </c>
      <c r="N4" s="71">
        <v>2014</v>
      </c>
      <c r="O4" s="72">
        <v>2015</v>
      </c>
      <c r="P4" s="73">
        <v>2016</v>
      </c>
      <c r="Q4" s="81" t="s">
        <v>45</v>
      </c>
    </row>
    <row r="5" spans="1:17" x14ac:dyDescent="0.2">
      <c r="A5" s="5" t="s">
        <v>1</v>
      </c>
      <c r="B5" s="5">
        <v>7302</v>
      </c>
      <c r="C5" s="36">
        <v>9126</v>
      </c>
      <c r="D5" s="23">
        <v>7164</v>
      </c>
      <c r="E5" s="83">
        <f>D5/C5-1</f>
        <v>-0.21499013806706113</v>
      </c>
      <c r="F5" s="5">
        <v>7941</v>
      </c>
      <c r="G5" s="36">
        <v>9153</v>
      </c>
      <c r="H5" s="23">
        <v>7473</v>
      </c>
      <c r="I5" s="83">
        <f>H5/G5-1</f>
        <v>-0.18354637823664377</v>
      </c>
      <c r="J5" s="5">
        <v>9604</v>
      </c>
      <c r="K5" s="36">
        <v>9946</v>
      </c>
      <c r="L5" s="23">
        <v>7843</v>
      </c>
      <c r="M5" s="48">
        <f>L5/K5-1</f>
        <v>-0.21144178564246929</v>
      </c>
      <c r="N5" s="36">
        <v>7566</v>
      </c>
      <c r="O5" s="36">
        <v>7971</v>
      </c>
      <c r="P5" s="23">
        <v>5967</v>
      </c>
      <c r="Q5" s="88">
        <f>P5/O5-1</f>
        <v>-0.25141136620248405</v>
      </c>
    </row>
    <row r="6" spans="1:17" x14ac:dyDescent="0.2">
      <c r="A6" s="6" t="s">
        <v>2</v>
      </c>
      <c r="B6" s="5">
        <v>1293</v>
      </c>
      <c r="C6" s="36">
        <v>1940</v>
      </c>
      <c r="D6" s="23">
        <v>1645</v>
      </c>
      <c r="E6" s="83">
        <f t="shared" ref="E6:E11" si="0">D6/C6-1</f>
        <v>-0.15206185567010311</v>
      </c>
      <c r="F6" s="5">
        <v>1276</v>
      </c>
      <c r="G6" s="36">
        <v>2552</v>
      </c>
      <c r="H6" s="23">
        <v>1813</v>
      </c>
      <c r="I6" s="83">
        <f t="shared" ref="I6:I11" si="1">H6/G6-1</f>
        <v>-0.28957680250783702</v>
      </c>
      <c r="J6" s="5">
        <v>3370</v>
      </c>
      <c r="K6" s="36">
        <v>4373</v>
      </c>
      <c r="L6" s="23">
        <v>3999</v>
      </c>
      <c r="M6" s="88">
        <f t="shared" ref="M6:M11" si="2">L6/K6-1</f>
        <v>-8.5524811342327922E-2</v>
      </c>
      <c r="N6" s="36">
        <v>1363</v>
      </c>
      <c r="O6" s="36">
        <v>1483</v>
      </c>
      <c r="P6" s="23">
        <v>1514</v>
      </c>
      <c r="Q6" s="88">
        <f t="shared" ref="Q6:Q11" si="3">P6/O6-1</f>
        <v>2.0903573836817291E-2</v>
      </c>
    </row>
    <row r="7" spans="1:17" x14ac:dyDescent="0.2">
      <c r="A7" s="6" t="s">
        <v>3</v>
      </c>
      <c r="B7" s="5">
        <v>5655</v>
      </c>
      <c r="C7" s="36">
        <v>5898</v>
      </c>
      <c r="D7" s="23">
        <v>5437</v>
      </c>
      <c r="E7" s="83">
        <f t="shared" si="0"/>
        <v>-7.8162088843675814E-2</v>
      </c>
      <c r="F7" s="5">
        <v>5826</v>
      </c>
      <c r="G7" s="36">
        <v>6589</v>
      </c>
      <c r="H7" s="23">
        <v>6118</v>
      </c>
      <c r="I7" s="83">
        <f t="shared" si="1"/>
        <v>-7.1482774320837716E-2</v>
      </c>
      <c r="J7" s="5">
        <v>9039</v>
      </c>
      <c r="K7" s="36">
        <v>7297</v>
      </c>
      <c r="L7" s="23">
        <v>7129</v>
      </c>
      <c r="M7" s="88">
        <f t="shared" si="2"/>
        <v>-2.3023160202823023E-2</v>
      </c>
      <c r="N7" s="36">
        <v>5535</v>
      </c>
      <c r="O7" s="36">
        <v>5607</v>
      </c>
      <c r="P7" s="23">
        <v>5386</v>
      </c>
      <c r="Q7" s="88">
        <f t="shared" si="3"/>
        <v>-3.9415016943106784E-2</v>
      </c>
    </row>
    <row r="8" spans="1:17" x14ac:dyDescent="0.2">
      <c r="A8" s="6" t="s">
        <v>4</v>
      </c>
      <c r="B8" s="5">
        <v>6372</v>
      </c>
      <c r="C8" s="36">
        <v>6700</v>
      </c>
      <c r="D8" s="23">
        <v>5503</v>
      </c>
      <c r="E8" s="83">
        <f t="shared" si="0"/>
        <v>-0.17865671641791048</v>
      </c>
      <c r="F8" s="5">
        <v>7805</v>
      </c>
      <c r="G8" s="36">
        <v>9075</v>
      </c>
      <c r="H8" s="23">
        <v>6506</v>
      </c>
      <c r="I8" s="83">
        <f t="shared" si="1"/>
        <v>-0.28308539944903577</v>
      </c>
      <c r="J8" s="5">
        <v>8283</v>
      </c>
      <c r="K8" s="36">
        <v>7854</v>
      </c>
      <c r="L8" s="23">
        <v>6431</v>
      </c>
      <c r="M8" s="88">
        <f t="shared" si="2"/>
        <v>-0.18118156353450476</v>
      </c>
      <c r="N8" s="36">
        <v>6142</v>
      </c>
      <c r="O8" s="36">
        <v>6527</v>
      </c>
      <c r="P8" s="23">
        <v>4744</v>
      </c>
      <c r="Q8" s="88">
        <f t="shared" si="3"/>
        <v>-0.2731729738011337</v>
      </c>
    </row>
    <row r="9" spans="1:17" x14ac:dyDescent="0.2">
      <c r="A9" s="6" t="s">
        <v>5</v>
      </c>
      <c r="B9" s="5">
        <v>37517</v>
      </c>
      <c r="C9" s="36">
        <v>41357</v>
      </c>
      <c r="D9" s="23">
        <v>33571</v>
      </c>
      <c r="E9" s="83">
        <f t="shared" si="0"/>
        <v>-0.1882631718935126</v>
      </c>
      <c r="F9" s="5">
        <v>41473</v>
      </c>
      <c r="G9" s="36">
        <v>42188</v>
      </c>
      <c r="H9" s="23">
        <v>35086</v>
      </c>
      <c r="I9" s="83">
        <f t="shared" si="1"/>
        <v>-0.16834170854271358</v>
      </c>
      <c r="J9" s="5">
        <v>42237</v>
      </c>
      <c r="K9" s="36">
        <v>43599</v>
      </c>
      <c r="L9" s="23">
        <v>32228</v>
      </c>
      <c r="M9" s="88">
        <f t="shared" si="2"/>
        <v>-0.26080873414527861</v>
      </c>
      <c r="N9" s="36">
        <v>36347</v>
      </c>
      <c r="O9" s="36">
        <v>35309</v>
      </c>
      <c r="P9" s="23">
        <v>28570</v>
      </c>
      <c r="Q9" s="88">
        <f t="shared" si="3"/>
        <v>-0.19085785493783458</v>
      </c>
    </row>
    <row r="10" spans="1:17" x14ac:dyDescent="0.2">
      <c r="A10" s="6" t="s">
        <v>38</v>
      </c>
      <c r="B10" s="5">
        <v>22911</v>
      </c>
      <c r="C10" s="36">
        <v>28175</v>
      </c>
      <c r="D10" s="23">
        <v>20531</v>
      </c>
      <c r="E10" s="83">
        <f t="shared" si="0"/>
        <v>-0.27130434782608692</v>
      </c>
      <c r="F10" s="5">
        <v>22164</v>
      </c>
      <c r="G10" s="36">
        <v>23952</v>
      </c>
      <c r="H10" s="23">
        <v>18492</v>
      </c>
      <c r="I10" s="83">
        <f t="shared" si="1"/>
        <v>-0.22795591182364727</v>
      </c>
      <c r="J10" s="5">
        <v>25260</v>
      </c>
      <c r="K10" s="36">
        <v>25087</v>
      </c>
      <c r="L10" s="23">
        <v>19204</v>
      </c>
      <c r="M10" s="88">
        <f t="shared" si="2"/>
        <v>-0.23450392633634953</v>
      </c>
      <c r="N10" s="36">
        <v>23538</v>
      </c>
      <c r="O10" s="36">
        <v>25598</v>
      </c>
      <c r="P10" s="23">
        <v>18641</v>
      </c>
      <c r="Q10" s="88">
        <f t="shared" si="3"/>
        <v>-0.27177904523790919</v>
      </c>
    </row>
    <row r="11" spans="1:17" ht="15.75" x14ac:dyDescent="0.25">
      <c r="A11" s="74" t="s">
        <v>31</v>
      </c>
      <c r="B11" s="75">
        <v>81050</v>
      </c>
      <c r="C11" s="76">
        <v>93196</v>
      </c>
      <c r="D11" s="77">
        <v>73851</v>
      </c>
      <c r="E11" s="84">
        <f t="shared" si="0"/>
        <v>-0.2075732864071419</v>
      </c>
      <c r="F11" s="75">
        <v>86485</v>
      </c>
      <c r="G11" s="76">
        <v>93509</v>
      </c>
      <c r="H11" s="78">
        <v>75488</v>
      </c>
      <c r="I11" s="85">
        <f t="shared" si="1"/>
        <v>-0.19271941738228404</v>
      </c>
      <c r="J11" s="79">
        <v>97793</v>
      </c>
      <c r="K11" s="76">
        <v>98156</v>
      </c>
      <c r="L11" s="78">
        <v>76834</v>
      </c>
      <c r="M11" s="89">
        <f t="shared" si="2"/>
        <v>-0.21722564081665918</v>
      </c>
      <c r="N11" s="76">
        <v>80491</v>
      </c>
      <c r="O11" s="80">
        <v>82495</v>
      </c>
      <c r="P11" s="78">
        <v>64822</v>
      </c>
      <c r="Q11" s="89">
        <f t="shared" si="3"/>
        <v>-0.2142311655251834</v>
      </c>
    </row>
    <row r="14" spans="1:17" x14ac:dyDescent="0.2">
      <c r="A14" s="90"/>
    </row>
    <row r="15" spans="1:17" x14ac:dyDescent="0.2">
      <c r="A15" s="90"/>
    </row>
    <row r="16" spans="1:17" x14ac:dyDescent="0.2">
      <c r="A16" s="90"/>
    </row>
  </sheetData>
  <mergeCells count="4">
    <mergeCell ref="N3:P3"/>
    <mergeCell ref="J3:L3"/>
    <mergeCell ref="F3:H3"/>
    <mergeCell ref="B3:D3"/>
  </mergeCells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SV_x0020_Nr xmlns="8bcc0aac-75e6-4050-acba-84db7a66a7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248D196FFAD949BDC5067ED66F4FE2" ma:contentTypeVersion="2" ma:contentTypeDescription="Een nieuw document maken." ma:contentTypeScope="" ma:versionID="0e4ab50de0fb04712708ec61502abc9b">
  <xsd:schema xmlns:xsd="http://www.w3.org/2001/XMLSchema" xmlns:xs="http://www.w3.org/2001/XMLSchema" xmlns:p="http://schemas.microsoft.com/office/2006/metadata/properties" xmlns:ns2="8bcc0aac-75e6-4050-acba-84db7a66a72e" xmlns:ns3="http://schemas.microsoft.com/sharepoint/v3/fields" targetNamespace="http://schemas.microsoft.com/office/2006/metadata/properties" ma:root="true" ma:fieldsID="6109efe2dbbc1555a8eb805936e18c8f" ns2:_="" ns3:_="">
    <xsd:import namespace="8bcc0aac-75e6-4050-acba-84db7a66a72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V_x0020_Nr" minOccurs="0"/>
                <xsd:element ref="ns3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c0aac-75e6-4050-acba-84db7a66a72e" elementFormDefault="qualified">
    <xsd:import namespace="http://schemas.microsoft.com/office/2006/documentManagement/types"/>
    <xsd:import namespace="http://schemas.microsoft.com/office/infopath/2007/PartnerControls"/>
    <xsd:element name="SV_x0020_Nr" ma:index="8" nillable="true" ma:displayName="SV Nr" ma:internalName="SV_x0020_N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A13DC-4FF5-42F7-A25F-451A16914E3E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/fields"/>
    <ds:schemaRef ds:uri="http://purl.org/dc/terms/"/>
    <ds:schemaRef ds:uri="http://schemas.microsoft.com/office/infopath/2007/PartnerControls"/>
    <ds:schemaRef ds:uri="8bcc0aac-75e6-4050-acba-84db7a66a7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C4C60A-83B4-44B8-9BF1-B4F3FF466B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2E654-F9B1-4B7A-A318-97FF6B611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c0aac-75e6-4050-acba-84db7a66a72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trend</vt:lpstr>
      <vt:lpstr>juni-sep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De Meerleer, Caroline</cp:lastModifiedBy>
  <cp:lastPrinted>2017-02-17T07:58:25Z</cp:lastPrinted>
  <dcterms:created xsi:type="dcterms:W3CDTF">2017-01-27T07:47:40Z</dcterms:created>
  <dcterms:modified xsi:type="dcterms:W3CDTF">2017-02-17T07:59:05Z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0x01010018248D196FFAD949BDC5067ED66F4FE2</vt:lpwstr>
  </property>
  <property fmtid="{D5CDD505-2E9C-101B-9397-08002B2CF9AE}" pid="3" name="_dlc_DocIdItemGuid">
    <vt:lpwstr>f3c94a50-d46a-4c0c-9f64-4e8666ef8d75</vt:lpwstr>
  </property>
</Properties>
</file>