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-SCHIJF\Schriftelijke vragen\2015-2016\3_defintieve antwoorden\vragen 351 - 400\"/>
    </mc:Choice>
  </mc:AlternateContent>
  <bookViews>
    <workbookView xWindow="0" yWindow="120" windowWidth="20100" windowHeight="8205" activeTab="5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</sheets>
  <calcPr calcId="152511"/>
</workbook>
</file>

<file path=xl/calcChain.xml><?xml version="1.0" encoding="utf-8"?>
<calcChain xmlns="http://schemas.openxmlformats.org/spreadsheetml/2006/main">
  <c r="M7" i="6" l="1"/>
  <c r="J5" i="6"/>
  <c r="K5" i="6"/>
  <c r="L5" i="6"/>
  <c r="M5" i="6"/>
  <c r="J6" i="6"/>
  <c r="K6" i="6"/>
  <c r="L6" i="6"/>
  <c r="M6" i="6"/>
  <c r="J7" i="6"/>
  <c r="K7" i="6"/>
  <c r="L7" i="6"/>
  <c r="J8" i="6"/>
  <c r="K8" i="6"/>
  <c r="L8" i="6"/>
  <c r="M8" i="6"/>
  <c r="J9" i="6"/>
  <c r="K9" i="6"/>
  <c r="L9" i="6"/>
  <c r="M9" i="6"/>
  <c r="J10" i="6"/>
  <c r="K10" i="6"/>
  <c r="L10" i="6"/>
  <c r="M10" i="6"/>
  <c r="J11" i="6"/>
  <c r="K11" i="6"/>
  <c r="L11" i="6"/>
  <c r="M11" i="6"/>
  <c r="J12" i="6"/>
  <c r="K12" i="6"/>
  <c r="L12" i="6"/>
  <c r="M12" i="6"/>
  <c r="J13" i="6"/>
  <c r="K13" i="6"/>
  <c r="L13" i="6"/>
  <c r="M13" i="6"/>
  <c r="J14" i="6"/>
  <c r="K14" i="6"/>
  <c r="M14" i="6"/>
  <c r="J15" i="6"/>
  <c r="K15" i="6"/>
  <c r="L15" i="6"/>
  <c r="M15" i="6"/>
  <c r="J16" i="6"/>
  <c r="K16" i="6"/>
  <c r="L16" i="6"/>
  <c r="M16" i="6"/>
  <c r="K4" i="6"/>
  <c r="L4" i="6"/>
  <c r="M4" i="6"/>
  <c r="J4" i="6"/>
  <c r="J5" i="5"/>
  <c r="K5" i="5"/>
  <c r="L5" i="5"/>
  <c r="M5" i="5"/>
  <c r="J6" i="5"/>
  <c r="K6" i="5"/>
  <c r="L6" i="5"/>
  <c r="M6" i="5"/>
  <c r="J7" i="5"/>
  <c r="K7" i="5"/>
  <c r="L7" i="5"/>
  <c r="M7" i="5"/>
  <c r="J8" i="5"/>
  <c r="K8" i="5"/>
  <c r="L8" i="5"/>
  <c r="M8" i="5"/>
  <c r="K4" i="5"/>
  <c r="L4" i="5"/>
  <c r="M4" i="5"/>
  <c r="J4" i="5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G4" i="4"/>
  <c r="F4" i="4"/>
  <c r="G6" i="3"/>
  <c r="F5" i="3"/>
  <c r="G5" i="3"/>
  <c r="F6" i="3"/>
  <c r="F7" i="3"/>
  <c r="G7" i="3"/>
  <c r="F8" i="3"/>
  <c r="G8" i="3"/>
  <c r="G4" i="3"/>
  <c r="F4" i="3"/>
  <c r="I8" i="2"/>
  <c r="I6" i="2"/>
  <c r="J4" i="2"/>
  <c r="H5" i="2"/>
  <c r="I5" i="2"/>
  <c r="J5" i="2"/>
  <c r="H6" i="2"/>
  <c r="J6" i="2"/>
  <c r="H7" i="2"/>
  <c r="I7" i="2"/>
  <c r="J7" i="2"/>
  <c r="H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I4" i="2"/>
  <c r="H4" i="2"/>
  <c r="I7" i="1"/>
  <c r="I4" i="1"/>
  <c r="H5" i="1"/>
  <c r="I5" i="1"/>
  <c r="J5" i="1"/>
  <c r="H6" i="1"/>
  <c r="I6" i="1"/>
  <c r="J6" i="1"/>
  <c r="H7" i="1"/>
  <c r="J7" i="1"/>
  <c r="H8" i="1"/>
  <c r="I8" i="1"/>
  <c r="J8" i="1"/>
  <c r="J4" i="1"/>
  <c r="H4" i="1"/>
</calcChain>
</file>

<file path=xl/sharedStrings.xml><?xml version="1.0" encoding="utf-8"?>
<sst xmlns="http://schemas.openxmlformats.org/spreadsheetml/2006/main" count="150" uniqueCount="34">
  <si>
    <t>Antwerpen</t>
  </si>
  <si>
    <t>Limburg</t>
  </si>
  <si>
    <t>Oost-Vlaanderen</t>
  </si>
  <si>
    <t>Vlaams-Brabant</t>
  </si>
  <si>
    <t>West-Vlaanderen</t>
  </si>
  <si>
    <t>Kleuteronderwijs</t>
  </si>
  <si>
    <t>Lager onderwijs</t>
  </si>
  <si>
    <t>Secundair onderwijs</t>
  </si>
  <si>
    <t>Aalst</t>
  </si>
  <si>
    <t>Brugge</t>
  </si>
  <si>
    <t>Genk</t>
  </si>
  <si>
    <t>Gent</t>
  </si>
  <si>
    <t>Hasselt</t>
  </si>
  <si>
    <t>Kortrijk</t>
  </si>
  <si>
    <t>Leuven</t>
  </si>
  <si>
    <t>Mechelen</t>
  </si>
  <si>
    <t>Oostende</t>
  </si>
  <si>
    <t>Roeselare</t>
  </si>
  <si>
    <t>Sint-Niklaas</t>
  </si>
  <si>
    <t>Turnhout</t>
  </si>
  <si>
    <t>Aantal problematische afwezigheden</t>
  </si>
  <si>
    <t>Aantal ingeschreven leerlingen</t>
  </si>
  <si>
    <t>Deeltijds secundair onderwijs</t>
  </si>
  <si>
    <t>Voltijds secundair onderwijs</t>
  </si>
  <si>
    <t>ASO</t>
  </si>
  <si>
    <t>BSO</t>
  </si>
  <si>
    <t>KSO</t>
  </si>
  <si>
    <t>TSO</t>
  </si>
  <si>
    <t>Percentage problematische afwezigheden</t>
  </si>
  <si>
    <t>Opmerking:</t>
  </si>
  <si>
    <t>Het percentage problematische afwezigheid werd berekend ten opzichte van het totaal aantal ingeschreven leerlingen</t>
  </si>
  <si>
    <t>SCHOOLJAAR 2014-2015</t>
  </si>
  <si>
    <r>
      <t>Bron: AgOD</t>
    </r>
    <r>
      <rPr>
        <i/>
        <sz val="9"/>
        <color theme="1"/>
        <rFont val="Calibri"/>
        <family val="2"/>
        <scheme val="minor"/>
      </rPr>
      <t>i</t>
    </r>
    <r>
      <rPr>
        <sz val="9"/>
        <color theme="1"/>
        <rFont val="Calibri"/>
        <family val="2"/>
        <scheme val="minor"/>
      </rPr>
      <t>-databanken, geraadpleegd op 25/05/2016</t>
    </r>
  </si>
  <si>
    <t>Bron: AgODi-databanken, geraadpleegd op 25/05/2016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</si>
</sst>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5" xfId="0" applyFill="1" applyBorder="1"/>
    <xf numFmtId="10" fontId="0" fillId="0" borderId="0" xfId="1" applyNumberFormat="1" applyFont="1"/>
    <xf numFmtId="10" fontId="0" fillId="2" borderId="8" xfId="1" applyNumberFormat="1" applyFont="1" applyFill="1" applyBorder="1"/>
    <xf numFmtId="10" fontId="0" fillId="2" borderId="9" xfId="1" applyNumberFormat="1" applyFont="1" applyFill="1" applyBorder="1"/>
    <xf numFmtId="10" fontId="0" fillId="0" borderId="4" xfId="1" applyNumberFormat="1" applyFont="1" applyBorder="1"/>
    <xf numFmtId="10" fontId="0" fillId="0" borderId="5" xfId="1" applyNumberFormat="1" applyFont="1" applyBorder="1"/>
    <xf numFmtId="10" fontId="0" fillId="0" borderId="6" xfId="1" applyNumberFormat="1" applyFont="1" applyBorder="1"/>
    <xf numFmtId="10" fontId="0" fillId="0" borderId="7" xfId="1" applyNumberFormat="1" applyFont="1" applyBorder="1"/>
    <xf numFmtId="10" fontId="0" fillId="0" borderId="8" xfId="1" applyNumberFormat="1" applyFont="1" applyBorder="1"/>
    <xf numFmtId="10" fontId="0" fillId="0" borderId="9" xfId="1" applyNumberFormat="1" applyFont="1" applyBorder="1"/>
    <xf numFmtId="10" fontId="0" fillId="0" borderId="10" xfId="1" applyNumberFormat="1" applyFont="1" applyBorder="1"/>
    <xf numFmtId="10" fontId="0" fillId="0" borderId="11" xfId="1" applyNumberFormat="1" applyFont="1" applyBorder="1"/>
    <xf numFmtId="10" fontId="0" fillId="0" borderId="12" xfId="1" applyNumberFormat="1" applyFont="1" applyBorder="1"/>
    <xf numFmtId="0" fontId="2" fillId="0" borderId="0" xfId="0" applyFont="1"/>
    <xf numFmtId="10" fontId="0" fillId="0" borderId="1" xfId="1" applyNumberFormat="1" applyFont="1" applyBorder="1"/>
    <xf numFmtId="10" fontId="0" fillId="0" borderId="3" xfId="1" applyNumberFormat="1" applyFont="1" applyBorder="1"/>
    <xf numFmtId="10" fontId="0" fillId="0" borderId="2" xfId="1" applyNumberFormat="1" applyFont="1" applyBorder="1"/>
    <xf numFmtId="10" fontId="0" fillId="2" borderId="7" xfId="1" applyNumberFormat="1" applyFont="1" applyFill="1" applyBorder="1"/>
    <xf numFmtId="0" fontId="3" fillId="0" borderId="0" xfId="0" applyFont="1"/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10" fontId="0" fillId="2" borderId="2" xfId="1" applyNumberFormat="1" applyFont="1" applyFill="1" applyBorder="1" applyAlignment="1">
      <alignment horizontal="center"/>
    </xf>
    <xf numFmtId="10" fontId="0" fillId="2" borderId="3" xfId="1" applyNumberFormat="1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10" fontId="0" fillId="2" borderId="25" xfId="1" applyNumberFormat="1" applyFont="1" applyFill="1" applyBorder="1" applyAlignment="1">
      <alignment horizontal="center"/>
    </xf>
    <xf numFmtId="10" fontId="0" fillId="2" borderId="27" xfId="1" applyNumberFormat="1" applyFont="1" applyFill="1" applyBorder="1" applyAlignment="1">
      <alignment horizontal="center"/>
    </xf>
    <xf numFmtId="10" fontId="0" fillId="2" borderId="26" xfId="1" applyNumberFormat="1" applyFont="1" applyFill="1" applyBorder="1" applyAlignment="1">
      <alignment horizont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workbookViewId="0">
      <selection activeCell="C21" sqref="C21"/>
    </sheetView>
  </sheetViews>
  <sheetFormatPr defaultRowHeight="15" x14ac:dyDescent="0.25"/>
  <cols>
    <col min="1" max="1" width="15.28515625" bestFit="1" customWidth="1"/>
    <col min="2" max="2" width="14.7109375" bestFit="1" customWidth="1"/>
    <col min="3" max="3" width="13.85546875" bestFit="1" customWidth="1"/>
    <col min="4" max="4" width="17.42578125" bestFit="1" customWidth="1"/>
    <col min="5" max="5" width="14.7109375" bestFit="1" customWidth="1"/>
    <col min="6" max="6" width="13.85546875" bestFit="1" customWidth="1"/>
    <col min="7" max="7" width="17.42578125" bestFit="1" customWidth="1"/>
    <col min="8" max="8" width="14.7109375" style="26" bestFit="1" customWidth="1"/>
    <col min="9" max="9" width="13.85546875" style="26" bestFit="1" customWidth="1"/>
    <col min="10" max="10" width="17.42578125" style="26" bestFit="1" customWidth="1"/>
  </cols>
  <sheetData>
    <row r="1" spans="1:10" ht="15.75" thickBot="1" x14ac:dyDescent="0.3">
      <c r="A1" t="s">
        <v>31</v>
      </c>
    </row>
    <row r="2" spans="1:10" x14ac:dyDescent="0.25">
      <c r="A2" s="47"/>
      <c r="B2" s="44" t="s">
        <v>21</v>
      </c>
      <c r="C2" s="45"/>
      <c r="D2" s="46"/>
      <c r="E2" s="44" t="s">
        <v>20</v>
      </c>
      <c r="F2" s="45"/>
      <c r="G2" s="46"/>
      <c r="H2" s="49" t="s">
        <v>28</v>
      </c>
      <c r="I2" s="50"/>
      <c r="J2" s="51"/>
    </row>
    <row r="3" spans="1:10" ht="15.75" thickBot="1" x14ac:dyDescent="0.3">
      <c r="A3" s="48"/>
      <c r="B3" s="19" t="s">
        <v>5</v>
      </c>
      <c r="C3" s="20" t="s">
        <v>6</v>
      </c>
      <c r="D3" s="21" t="s">
        <v>7</v>
      </c>
      <c r="E3" s="19" t="s">
        <v>5</v>
      </c>
      <c r="F3" s="20" t="s">
        <v>6</v>
      </c>
      <c r="G3" s="21" t="s">
        <v>7</v>
      </c>
      <c r="H3" s="22" t="s">
        <v>5</v>
      </c>
      <c r="I3" s="23" t="s">
        <v>6</v>
      </c>
      <c r="J3" s="24" t="s">
        <v>7</v>
      </c>
    </row>
    <row r="4" spans="1:10" x14ac:dyDescent="0.25">
      <c r="A4" s="16" t="s">
        <v>0</v>
      </c>
      <c r="B4" s="13">
        <v>967</v>
      </c>
      <c r="C4" s="11">
        <v>122878</v>
      </c>
      <c r="D4" s="12">
        <v>107983</v>
      </c>
      <c r="E4" s="1">
        <v>70</v>
      </c>
      <c r="F4" s="2">
        <v>856</v>
      </c>
      <c r="G4" s="3">
        <v>2369</v>
      </c>
      <c r="H4" s="35">
        <f>E4/B4</f>
        <v>7.2388831437435366E-2</v>
      </c>
      <c r="I4" s="36">
        <f>F4/C4</f>
        <v>6.9662592164586009E-3</v>
      </c>
      <c r="J4" s="37">
        <f t="shared" ref="J4" si="0">G4/D4</f>
        <v>2.193863848939185E-2</v>
      </c>
    </row>
    <row r="5" spans="1:10" x14ac:dyDescent="0.25">
      <c r="A5" s="17" t="s">
        <v>1</v>
      </c>
      <c r="B5" s="14">
        <v>305</v>
      </c>
      <c r="C5" s="5">
        <v>55719</v>
      </c>
      <c r="D5" s="6">
        <v>53261</v>
      </c>
      <c r="E5" s="4">
        <v>22</v>
      </c>
      <c r="F5" s="5">
        <v>249</v>
      </c>
      <c r="G5" s="6">
        <v>974</v>
      </c>
      <c r="H5" s="29">
        <f t="shared" ref="H5:H8" si="1">E5/B5</f>
        <v>7.2131147540983612E-2</v>
      </c>
      <c r="I5" s="30">
        <f t="shared" ref="I5:I8" si="2">F5/C5</f>
        <v>4.468852635546223E-3</v>
      </c>
      <c r="J5" s="31">
        <f t="shared" ref="J5:J8" si="3">G5/D5</f>
        <v>1.8287302153545747E-2</v>
      </c>
    </row>
    <row r="6" spans="1:10" x14ac:dyDescent="0.25">
      <c r="A6" s="17" t="s">
        <v>2</v>
      </c>
      <c r="B6" s="14">
        <v>1066</v>
      </c>
      <c r="C6" s="5">
        <v>100013</v>
      </c>
      <c r="D6" s="6">
        <v>89761</v>
      </c>
      <c r="E6" s="4">
        <v>87</v>
      </c>
      <c r="F6" s="5">
        <v>679</v>
      </c>
      <c r="G6" s="6">
        <v>2075</v>
      </c>
      <c r="H6" s="29">
        <f t="shared" si="1"/>
        <v>8.1613508442776733E-2</v>
      </c>
      <c r="I6" s="30">
        <f t="shared" si="2"/>
        <v>6.7891174147360839E-3</v>
      </c>
      <c r="J6" s="31">
        <f t="shared" si="3"/>
        <v>2.3116943884315014E-2</v>
      </c>
    </row>
    <row r="7" spans="1:10" x14ac:dyDescent="0.25">
      <c r="A7" s="17" t="s">
        <v>3</v>
      </c>
      <c r="B7" s="14">
        <v>353</v>
      </c>
      <c r="C7" s="5">
        <v>71249</v>
      </c>
      <c r="D7" s="6">
        <v>56454</v>
      </c>
      <c r="E7" s="4">
        <v>19</v>
      </c>
      <c r="F7" s="5">
        <v>193</v>
      </c>
      <c r="G7" s="6">
        <v>714</v>
      </c>
      <c r="H7" s="29">
        <f t="shared" si="1"/>
        <v>5.3824362606232294E-2</v>
      </c>
      <c r="I7" s="30">
        <f>F7/C7</f>
        <v>2.7088099482097993E-3</v>
      </c>
      <c r="J7" s="31">
        <f t="shared" si="3"/>
        <v>1.2647465192900414E-2</v>
      </c>
    </row>
    <row r="8" spans="1:10" ht="15.75" thickBot="1" x14ac:dyDescent="0.3">
      <c r="A8" s="18" t="s">
        <v>4</v>
      </c>
      <c r="B8" s="15">
        <v>669</v>
      </c>
      <c r="C8" s="8">
        <v>73107</v>
      </c>
      <c r="D8" s="9">
        <v>71747</v>
      </c>
      <c r="E8" s="7">
        <v>27</v>
      </c>
      <c r="F8" s="8">
        <v>238</v>
      </c>
      <c r="G8" s="9">
        <v>1049</v>
      </c>
      <c r="H8" s="32">
        <f t="shared" si="1"/>
        <v>4.0358744394618833E-2</v>
      </c>
      <c r="I8" s="33">
        <f t="shared" si="2"/>
        <v>3.2555022090907846E-3</v>
      </c>
      <c r="J8" s="34">
        <f t="shared" si="3"/>
        <v>1.4620820382733773E-2</v>
      </c>
    </row>
    <row r="9" spans="1:10" x14ac:dyDescent="0.25">
      <c r="A9" s="43" t="s">
        <v>33</v>
      </c>
    </row>
    <row r="11" spans="1:10" x14ac:dyDescent="0.25">
      <c r="A11" s="38" t="s">
        <v>29</v>
      </c>
      <c r="B11" t="s">
        <v>30</v>
      </c>
    </row>
  </sheetData>
  <mergeCells count="4">
    <mergeCell ref="B2:D2"/>
    <mergeCell ref="E2:G2"/>
    <mergeCell ref="A2:A3"/>
    <mergeCell ref="H2:J2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8" workbookViewId="0">
      <selection activeCell="C25" sqref="C25"/>
    </sheetView>
  </sheetViews>
  <sheetFormatPr defaultRowHeight="15" x14ac:dyDescent="0.25"/>
  <cols>
    <col min="1" max="1" width="10.5703125" bestFit="1" customWidth="1"/>
    <col min="2" max="2" width="15.140625" customWidth="1"/>
    <col min="3" max="3" width="13.85546875" bestFit="1" customWidth="1"/>
    <col min="4" max="4" width="17.42578125" bestFit="1" customWidth="1"/>
    <col min="5" max="5" width="14.85546875" customWidth="1"/>
    <col min="6" max="6" width="13.85546875" bestFit="1" customWidth="1"/>
    <col min="7" max="7" width="17.42578125" bestFit="1" customWidth="1"/>
    <col min="8" max="8" width="14.7109375" style="26" bestFit="1" customWidth="1"/>
    <col min="9" max="9" width="13.85546875" style="26" bestFit="1" customWidth="1"/>
    <col min="10" max="10" width="17.42578125" style="26" bestFit="1" customWidth="1"/>
  </cols>
  <sheetData>
    <row r="1" spans="1:10" ht="15.75" thickBot="1" x14ac:dyDescent="0.3">
      <c r="A1" t="s">
        <v>31</v>
      </c>
    </row>
    <row r="2" spans="1:10" x14ac:dyDescent="0.25">
      <c r="A2" s="52"/>
      <c r="B2" s="54" t="s">
        <v>21</v>
      </c>
      <c r="C2" s="55"/>
      <c r="D2" s="56"/>
      <c r="E2" s="57" t="s">
        <v>20</v>
      </c>
      <c r="F2" s="55"/>
      <c r="G2" s="56"/>
      <c r="H2" s="49" t="s">
        <v>28</v>
      </c>
      <c r="I2" s="50"/>
      <c r="J2" s="51"/>
    </row>
    <row r="3" spans="1:10" ht="15.75" thickBot="1" x14ac:dyDescent="0.3">
      <c r="A3" s="53"/>
      <c r="B3" s="22" t="s">
        <v>5</v>
      </c>
      <c r="C3" s="23" t="s">
        <v>6</v>
      </c>
      <c r="D3" s="24" t="s">
        <v>7</v>
      </c>
      <c r="E3" s="25" t="s">
        <v>5</v>
      </c>
      <c r="F3" s="23" t="s">
        <v>6</v>
      </c>
      <c r="G3" s="24" t="s">
        <v>7</v>
      </c>
      <c r="H3" s="22" t="s">
        <v>5</v>
      </c>
      <c r="I3" s="23" t="s">
        <v>6</v>
      </c>
      <c r="J3" s="24" t="s">
        <v>7</v>
      </c>
    </row>
    <row r="4" spans="1:10" x14ac:dyDescent="0.25">
      <c r="A4" s="16" t="s">
        <v>8</v>
      </c>
      <c r="B4" s="10">
        <v>92</v>
      </c>
      <c r="C4" s="11">
        <v>5620</v>
      </c>
      <c r="D4" s="12">
        <v>8395</v>
      </c>
      <c r="E4" s="13">
        <v>3</v>
      </c>
      <c r="F4" s="11">
        <v>25</v>
      </c>
      <c r="G4" s="12">
        <v>249</v>
      </c>
      <c r="H4" s="35">
        <f>E4/B4</f>
        <v>3.2608695652173912E-2</v>
      </c>
      <c r="I4" s="36">
        <f t="shared" ref="I4" si="0">F4/C4</f>
        <v>4.4483985765124559E-3</v>
      </c>
      <c r="J4" s="37">
        <f>G4/$D4</f>
        <v>2.9660512209648601E-2</v>
      </c>
    </row>
    <row r="5" spans="1:10" x14ac:dyDescent="0.25">
      <c r="A5" s="17" t="s">
        <v>0</v>
      </c>
      <c r="B5" s="4">
        <v>380</v>
      </c>
      <c r="C5" s="5">
        <v>37061</v>
      </c>
      <c r="D5" s="6">
        <v>28874</v>
      </c>
      <c r="E5" s="14">
        <v>41</v>
      </c>
      <c r="F5" s="5">
        <v>524</v>
      </c>
      <c r="G5" s="6">
        <v>1235</v>
      </c>
      <c r="H5" s="29">
        <f t="shared" ref="H5:H16" si="1">E5/B5</f>
        <v>0.10789473684210527</v>
      </c>
      <c r="I5" s="30">
        <f t="shared" ref="I5:I16" si="2">F5/C5</f>
        <v>1.4138852162650765E-2</v>
      </c>
      <c r="J5" s="31">
        <f t="shared" ref="J5:J16" si="3">G5/D5</f>
        <v>4.2772044053473714E-2</v>
      </c>
    </row>
    <row r="6" spans="1:10" x14ac:dyDescent="0.25">
      <c r="A6" s="17" t="s">
        <v>9</v>
      </c>
      <c r="B6" s="4">
        <v>74</v>
      </c>
      <c r="C6" s="5">
        <v>7832</v>
      </c>
      <c r="D6" s="6">
        <v>15258</v>
      </c>
      <c r="E6" s="14">
        <v>1</v>
      </c>
      <c r="F6" s="5">
        <v>19</v>
      </c>
      <c r="G6" s="6">
        <v>221</v>
      </c>
      <c r="H6" s="29">
        <f t="shared" si="1"/>
        <v>1.3513513513513514E-2</v>
      </c>
      <c r="I6" s="30">
        <f>F6/C6</f>
        <v>2.425944841675179E-3</v>
      </c>
      <c r="J6" s="31">
        <f t="shared" si="3"/>
        <v>1.4484205007209332E-2</v>
      </c>
    </row>
    <row r="7" spans="1:10" x14ac:dyDescent="0.25">
      <c r="A7" s="17" t="s">
        <v>10</v>
      </c>
      <c r="B7" s="4">
        <v>25</v>
      </c>
      <c r="C7" s="5">
        <v>4611</v>
      </c>
      <c r="D7" s="6">
        <v>5336</v>
      </c>
      <c r="E7" s="14">
        <v>4</v>
      </c>
      <c r="F7" s="5">
        <v>33</v>
      </c>
      <c r="G7" s="6">
        <v>157</v>
      </c>
      <c r="H7" s="29">
        <f t="shared" si="1"/>
        <v>0.16</v>
      </c>
      <c r="I7" s="30">
        <f t="shared" si="2"/>
        <v>7.1567989590110605E-3</v>
      </c>
      <c r="J7" s="31">
        <f t="shared" si="3"/>
        <v>2.942278860569715E-2</v>
      </c>
    </row>
    <row r="8" spans="1:10" x14ac:dyDescent="0.25">
      <c r="A8" s="17" t="s">
        <v>11</v>
      </c>
      <c r="B8" s="4">
        <v>267</v>
      </c>
      <c r="C8" s="5">
        <v>17699</v>
      </c>
      <c r="D8" s="6">
        <v>22634</v>
      </c>
      <c r="E8" s="14">
        <v>44</v>
      </c>
      <c r="F8" s="5">
        <v>352</v>
      </c>
      <c r="G8" s="6">
        <v>886</v>
      </c>
      <c r="H8" s="29">
        <f t="shared" si="1"/>
        <v>0.16479400749063669</v>
      </c>
      <c r="I8" s="30">
        <f>F8/C8</f>
        <v>1.9888129272840272E-2</v>
      </c>
      <c r="J8" s="31">
        <f t="shared" si="3"/>
        <v>3.914464964213131E-2</v>
      </c>
    </row>
    <row r="9" spans="1:10" x14ac:dyDescent="0.25">
      <c r="A9" s="17" t="s">
        <v>12</v>
      </c>
      <c r="B9" s="4">
        <v>30</v>
      </c>
      <c r="C9" s="5">
        <v>5068</v>
      </c>
      <c r="D9" s="6">
        <v>8349</v>
      </c>
      <c r="E9" s="14">
        <v>0</v>
      </c>
      <c r="F9" s="5">
        <v>21</v>
      </c>
      <c r="G9" s="6">
        <v>239</v>
      </c>
      <c r="H9" s="29">
        <f t="shared" si="1"/>
        <v>0</v>
      </c>
      <c r="I9" s="30">
        <f t="shared" si="2"/>
        <v>4.1436464088397788E-3</v>
      </c>
      <c r="J9" s="31">
        <f t="shared" si="3"/>
        <v>2.8626182776380404E-2</v>
      </c>
    </row>
    <row r="10" spans="1:10" x14ac:dyDescent="0.25">
      <c r="A10" s="17" t="s">
        <v>13</v>
      </c>
      <c r="B10" s="4">
        <v>72</v>
      </c>
      <c r="C10" s="5">
        <v>5498</v>
      </c>
      <c r="D10" s="6">
        <v>8571</v>
      </c>
      <c r="E10" s="14">
        <v>2</v>
      </c>
      <c r="F10" s="5">
        <v>30</v>
      </c>
      <c r="G10" s="6">
        <v>214</v>
      </c>
      <c r="H10" s="29">
        <f t="shared" si="1"/>
        <v>2.7777777777777776E-2</v>
      </c>
      <c r="I10" s="30">
        <f t="shared" si="2"/>
        <v>5.4565296471444161E-3</v>
      </c>
      <c r="J10" s="31">
        <f t="shared" si="3"/>
        <v>2.4967915062419788E-2</v>
      </c>
    </row>
    <row r="11" spans="1:10" x14ac:dyDescent="0.25">
      <c r="A11" s="17" t="s">
        <v>14</v>
      </c>
      <c r="B11" s="4">
        <v>50</v>
      </c>
      <c r="C11" s="5">
        <v>7084</v>
      </c>
      <c r="D11" s="6">
        <v>11384</v>
      </c>
      <c r="E11" s="14">
        <v>6</v>
      </c>
      <c r="F11" s="5">
        <v>50</v>
      </c>
      <c r="G11" s="6">
        <v>172</v>
      </c>
      <c r="H11" s="29">
        <f t="shared" si="1"/>
        <v>0.12</v>
      </c>
      <c r="I11" s="30">
        <f t="shared" si="2"/>
        <v>7.0581592320722759E-3</v>
      </c>
      <c r="J11" s="31">
        <f t="shared" si="3"/>
        <v>1.5108924806746311E-2</v>
      </c>
    </row>
    <row r="12" spans="1:10" x14ac:dyDescent="0.25">
      <c r="A12" s="17" t="s">
        <v>15</v>
      </c>
      <c r="B12" s="4">
        <v>55</v>
      </c>
      <c r="C12" s="5">
        <v>6070</v>
      </c>
      <c r="D12" s="6">
        <v>8952</v>
      </c>
      <c r="E12" s="14">
        <v>0</v>
      </c>
      <c r="F12" s="5">
        <v>22</v>
      </c>
      <c r="G12" s="6">
        <v>255</v>
      </c>
      <c r="H12" s="29">
        <f t="shared" si="1"/>
        <v>0</v>
      </c>
      <c r="I12" s="30">
        <f t="shared" si="2"/>
        <v>3.6243822075782538E-3</v>
      </c>
      <c r="J12" s="31">
        <f t="shared" si="3"/>
        <v>2.848525469168901E-2</v>
      </c>
    </row>
    <row r="13" spans="1:10" x14ac:dyDescent="0.25">
      <c r="A13" s="17" t="s">
        <v>16</v>
      </c>
      <c r="B13" s="4">
        <v>83</v>
      </c>
      <c r="C13" s="5">
        <v>3920</v>
      </c>
      <c r="D13" s="6">
        <v>4779</v>
      </c>
      <c r="E13" s="14">
        <v>8</v>
      </c>
      <c r="F13" s="5">
        <v>56</v>
      </c>
      <c r="G13" s="6">
        <v>210</v>
      </c>
      <c r="H13" s="29">
        <f t="shared" si="1"/>
        <v>9.6385542168674704E-2</v>
      </c>
      <c r="I13" s="30">
        <f t="shared" si="2"/>
        <v>1.4285714285714285E-2</v>
      </c>
      <c r="J13" s="31">
        <f t="shared" si="3"/>
        <v>4.3942247332077841E-2</v>
      </c>
    </row>
    <row r="14" spans="1:10" x14ac:dyDescent="0.25">
      <c r="A14" s="17" t="s">
        <v>17</v>
      </c>
      <c r="B14" s="4">
        <v>65</v>
      </c>
      <c r="C14" s="5">
        <v>4326</v>
      </c>
      <c r="D14" s="6">
        <v>6843</v>
      </c>
      <c r="E14" s="14">
        <v>2</v>
      </c>
      <c r="F14" s="5">
        <v>18</v>
      </c>
      <c r="G14" s="6">
        <v>132</v>
      </c>
      <c r="H14" s="29">
        <f t="shared" si="1"/>
        <v>3.0769230769230771E-2</v>
      </c>
      <c r="I14" s="30">
        <f t="shared" si="2"/>
        <v>4.160887656033287E-3</v>
      </c>
      <c r="J14" s="31">
        <f t="shared" si="3"/>
        <v>1.9289785181937746E-2</v>
      </c>
    </row>
    <row r="15" spans="1:10" x14ac:dyDescent="0.25">
      <c r="A15" s="17" t="s">
        <v>18</v>
      </c>
      <c r="B15" s="4">
        <v>70</v>
      </c>
      <c r="C15" s="5">
        <v>5679</v>
      </c>
      <c r="D15" s="6">
        <v>10030</v>
      </c>
      <c r="E15" s="14">
        <v>11</v>
      </c>
      <c r="F15" s="5">
        <v>79</v>
      </c>
      <c r="G15" s="6">
        <v>239</v>
      </c>
      <c r="H15" s="29">
        <f t="shared" si="1"/>
        <v>0.15714285714285714</v>
      </c>
      <c r="I15" s="30">
        <f t="shared" si="2"/>
        <v>1.3910899806303927E-2</v>
      </c>
      <c r="J15" s="31">
        <f t="shared" si="3"/>
        <v>2.3828514456630111E-2</v>
      </c>
    </row>
    <row r="16" spans="1:10" ht="15.75" thickBot="1" x14ac:dyDescent="0.3">
      <c r="A16" s="18" t="s">
        <v>19</v>
      </c>
      <c r="B16" s="7">
        <v>17</v>
      </c>
      <c r="C16" s="8">
        <v>2752</v>
      </c>
      <c r="D16" s="9">
        <v>6796</v>
      </c>
      <c r="E16" s="15">
        <v>1</v>
      </c>
      <c r="F16" s="8">
        <v>28</v>
      </c>
      <c r="G16" s="9">
        <v>131</v>
      </c>
      <c r="H16" s="32">
        <f t="shared" si="1"/>
        <v>5.8823529411764705E-2</v>
      </c>
      <c r="I16" s="33">
        <f t="shared" si="2"/>
        <v>1.0174418604651164E-2</v>
      </c>
      <c r="J16" s="34">
        <f t="shared" si="3"/>
        <v>1.9276044732195408E-2</v>
      </c>
    </row>
    <row r="17" spans="1:2" x14ac:dyDescent="0.25">
      <c r="A17" s="43" t="s">
        <v>32</v>
      </c>
    </row>
    <row r="19" spans="1:2" x14ac:dyDescent="0.25">
      <c r="A19" s="38" t="s">
        <v>29</v>
      </c>
      <c r="B19" t="s">
        <v>30</v>
      </c>
    </row>
  </sheetData>
  <mergeCells count="4">
    <mergeCell ref="A2:A3"/>
    <mergeCell ref="B2:D2"/>
    <mergeCell ref="E2:G2"/>
    <mergeCell ref="H2:J2"/>
  </mergeCells>
  <pageMargins left="0.7" right="0.7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A14" sqref="A14:XFD27"/>
    </sheetView>
  </sheetViews>
  <sheetFormatPr defaultRowHeight="15" x14ac:dyDescent="0.25"/>
  <cols>
    <col min="1" max="1" width="15.28515625" bestFit="1" customWidth="1"/>
    <col min="2" max="2" width="23.85546875" bestFit="1" customWidth="1"/>
    <col min="3" max="3" width="24.85546875" bestFit="1" customWidth="1"/>
    <col min="4" max="4" width="23.85546875" bestFit="1" customWidth="1"/>
    <col min="5" max="5" width="24.85546875" bestFit="1" customWidth="1"/>
    <col min="6" max="6" width="35.42578125" style="26" bestFit="1" customWidth="1"/>
    <col min="7" max="7" width="24.85546875" style="26" bestFit="1" customWidth="1"/>
  </cols>
  <sheetData>
    <row r="1" spans="1:7" ht="15.75" thickBot="1" x14ac:dyDescent="0.3">
      <c r="A1" t="s">
        <v>31</v>
      </c>
    </row>
    <row r="2" spans="1:7" x14ac:dyDescent="0.25">
      <c r="A2" s="47"/>
      <c r="B2" s="54" t="s">
        <v>21</v>
      </c>
      <c r="C2" s="56"/>
      <c r="D2" s="57" t="s">
        <v>20</v>
      </c>
      <c r="E2" s="56"/>
      <c r="F2" s="58" t="s">
        <v>28</v>
      </c>
      <c r="G2" s="59"/>
    </row>
    <row r="3" spans="1:7" ht="15.75" thickBot="1" x14ac:dyDescent="0.3">
      <c r="A3" s="48"/>
      <c r="B3" s="22" t="s">
        <v>23</v>
      </c>
      <c r="C3" s="24" t="s">
        <v>22</v>
      </c>
      <c r="D3" s="25" t="s">
        <v>23</v>
      </c>
      <c r="E3" s="24" t="s">
        <v>22</v>
      </c>
      <c r="F3" s="22" t="s">
        <v>23</v>
      </c>
      <c r="G3" s="24" t="s">
        <v>22</v>
      </c>
    </row>
    <row r="4" spans="1:7" x14ac:dyDescent="0.25">
      <c r="A4" s="16" t="s">
        <v>0</v>
      </c>
      <c r="B4" s="10">
        <v>106569</v>
      </c>
      <c r="C4" s="12">
        <v>1414</v>
      </c>
      <c r="D4" s="13">
        <v>1756</v>
      </c>
      <c r="E4" s="12">
        <v>613</v>
      </c>
      <c r="F4" s="35">
        <f>D4/B4</f>
        <v>1.6477587290863197E-2</v>
      </c>
      <c r="G4" s="37">
        <f>E4/C4</f>
        <v>0.4335219236209335</v>
      </c>
    </row>
    <row r="5" spans="1:7" x14ac:dyDescent="0.25">
      <c r="A5" s="17" t="s">
        <v>1</v>
      </c>
      <c r="B5" s="4">
        <v>52717</v>
      </c>
      <c r="C5" s="6">
        <v>544</v>
      </c>
      <c r="D5" s="14">
        <v>737</v>
      </c>
      <c r="E5" s="6">
        <v>237</v>
      </c>
      <c r="F5" s="29">
        <f t="shared" ref="F5:F8" si="0">D5/B5</f>
        <v>1.3980309956939886E-2</v>
      </c>
      <c r="G5" s="31">
        <f t="shared" ref="G5:G8" si="1">E5/C5</f>
        <v>0.43566176470588236</v>
      </c>
    </row>
    <row r="6" spans="1:7" x14ac:dyDescent="0.25">
      <c r="A6" s="17" t="s">
        <v>2</v>
      </c>
      <c r="B6" s="4">
        <v>88538</v>
      </c>
      <c r="C6" s="6">
        <v>1223</v>
      </c>
      <c r="D6" s="14">
        <v>1502</v>
      </c>
      <c r="E6" s="6">
        <v>573</v>
      </c>
      <c r="F6" s="29">
        <f t="shared" si="0"/>
        <v>1.6964467234407823E-2</v>
      </c>
      <c r="G6" s="31">
        <f>E6/C6</f>
        <v>0.46852003270645953</v>
      </c>
    </row>
    <row r="7" spans="1:7" x14ac:dyDescent="0.25">
      <c r="A7" s="17" t="s">
        <v>3</v>
      </c>
      <c r="B7" s="4">
        <v>56223</v>
      </c>
      <c r="C7" s="6">
        <v>231</v>
      </c>
      <c r="D7" s="14">
        <v>595</v>
      </c>
      <c r="E7" s="6">
        <v>119</v>
      </c>
      <c r="F7" s="29">
        <f t="shared" si="0"/>
        <v>1.0582857549401491E-2</v>
      </c>
      <c r="G7" s="31">
        <f t="shared" si="1"/>
        <v>0.51515151515151514</v>
      </c>
    </row>
    <row r="8" spans="1:7" ht="15.75" thickBot="1" x14ac:dyDescent="0.3">
      <c r="A8" s="18" t="s">
        <v>4</v>
      </c>
      <c r="B8" s="7">
        <v>70891</v>
      </c>
      <c r="C8" s="9">
        <v>856</v>
      </c>
      <c r="D8" s="15">
        <v>688</v>
      </c>
      <c r="E8" s="9">
        <v>361</v>
      </c>
      <c r="F8" s="32">
        <f t="shared" si="0"/>
        <v>9.7050401320336859E-3</v>
      </c>
      <c r="G8" s="34">
        <f t="shared" si="1"/>
        <v>0.42172897196261683</v>
      </c>
    </row>
    <row r="9" spans="1:7" x14ac:dyDescent="0.25">
      <c r="A9" s="43" t="s">
        <v>33</v>
      </c>
    </row>
    <row r="11" spans="1:7" x14ac:dyDescent="0.25">
      <c r="A11" s="38" t="s">
        <v>29</v>
      </c>
      <c r="B11" t="s">
        <v>30</v>
      </c>
    </row>
  </sheetData>
  <mergeCells count="4">
    <mergeCell ref="B2:C2"/>
    <mergeCell ref="D2:E2"/>
    <mergeCell ref="A2:A3"/>
    <mergeCell ref="F2:G2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opLeftCell="A8" workbookViewId="0">
      <selection activeCell="A21" sqref="A21:XFD42"/>
    </sheetView>
  </sheetViews>
  <sheetFormatPr defaultRowHeight="15" x14ac:dyDescent="0.25"/>
  <cols>
    <col min="1" max="1" width="10.5703125" bestFit="1" customWidth="1"/>
    <col min="2" max="2" width="23.85546875" bestFit="1" customWidth="1"/>
    <col min="3" max="3" width="24.85546875" bestFit="1" customWidth="1"/>
    <col min="4" max="4" width="23.85546875" bestFit="1" customWidth="1"/>
    <col min="5" max="5" width="24.85546875" bestFit="1" customWidth="1"/>
    <col min="6" max="6" width="35.42578125" style="26" bestFit="1" customWidth="1"/>
    <col min="7" max="7" width="24.85546875" style="26" bestFit="1" customWidth="1"/>
  </cols>
  <sheetData>
    <row r="1" spans="1:7" ht="15.75" thickBot="1" x14ac:dyDescent="0.3">
      <c r="A1" t="s">
        <v>31</v>
      </c>
    </row>
    <row r="2" spans="1:7" x14ac:dyDescent="0.25">
      <c r="A2" s="47"/>
      <c r="B2" s="54" t="s">
        <v>21</v>
      </c>
      <c r="C2" s="56"/>
      <c r="D2" s="57" t="s">
        <v>20</v>
      </c>
      <c r="E2" s="56"/>
      <c r="F2" s="58" t="s">
        <v>28</v>
      </c>
      <c r="G2" s="59"/>
    </row>
    <row r="3" spans="1:7" ht="15.75" thickBot="1" x14ac:dyDescent="0.3">
      <c r="A3" s="48"/>
      <c r="B3" s="22" t="s">
        <v>23</v>
      </c>
      <c r="C3" s="24" t="s">
        <v>22</v>
      </c>
      <c r="D3" s="25" t="s">
        <v>23</v>
      </c>
      <c r="E3" s="24" t="s">
        <v>22</v>
      </c>
      <c r="F3" s="22" t="s">
        <v>23</v>
      </c>
      <c r="G3" s="24" t="s">
        <v>22</v>
      </c>
    </row>
    <row r="4" spans="1:7" x14ac:dyDescent="0.25">
      <c r="A4" s="16" t="s">
        <v>8</v>
      </c>
      <c r="B4" s="10">
        <v>8190</v>
      </c>
      <c r="C4" s="12">
        <v>205</v>
      </c>
      <c r="D4" s="13">
        <v>157</v>
      </c>
      <c r="E4" s="12">
        <v>92</v>
      </c>
      <c r="F4" s="39">
        <f>D4/B4</f>
        <v>1.9169719169719171E-2</v>
      </c>
      <c r="G4" s="40">
        <f>E4/C4</f>
        <v>0.44878048780487806</v>
      </c>
    </row>
    <row r="5" spans="1:7" x14ac:dyDescent="0.25">
      <c r="A5" s="17" t="s">
        <v>0</v>
      </c>
      <c r="B5" s="4">
        <v>28172</v>
      </c>
      <c r="C5" s="6">
        <v>702</v>
      </c>
      <c r="D5" s="14">
        <v>877</v>
      </c>
      <c r="E5" s="6">
        <v>358</v>
      </c>
      <c r="F5" s="29">
        <f t="shared" ref="F5:F16" si="0">D5/B5</f>
        <v>3.1130200198778931E-2</v>
      </c>
      <c r="G5" s="31">
        <f t="shared" ref="G5:G16" si="1">E5/C5</f>
        <v>0.50997150997150997</v>
      </c>
    </row>
    <row r="6" spans="1:7" x14ac:dyDescent="0.25">
      <c r="A6" s="17" t="s">
        <v>9</v>
      </c>
      <c r="B6" s="4">
        <v>15074</v>
      </c>
      <c r="C6" s="6">
        <v>184</v>
      </c>
      <c r="D6" s="14">
        <v>127</v>
      </c>
      <c r="E6" s="6">
        <v>94</v>
      </c>
      <c r="F6" s="29">
        <f t="shared" si="0"/>
        <v>8.4251028260581128E-3</v>
      </c>
      <c r="G6" s="31">
        <f t="shared" si="1"/>
        <v>0.51086956521739135</v>
      </c>
    </row>
    <row r="7" spans="1:7" x14ac:dyDescent="0.25">
      <c r="A7" s="17" t="s">
        <v>10</v>
      </c>
      <c r="B7" s="4">
        <v>5237</v>
      </c>
      <c r="C7" s="6">
        <v>99</v>
      </c>
      <c r="D7" s="14">
        <v>105</v>
      </c>
      <c r="E7" s="6">
        <v>52</v>
      </c>
      <c r="F7" s="29">
        <f t="shared" si="0"/>
        <v>2.0049646744319267E-2</v>
      </c>
      <c r="G7" s="31">
        <f t="shared" si="1"/>
        <v>0.5252525252525253</v>
      </c>
    </row>
    <row r="8" spans="1:7" x14ac:dyDescent="0.25">
      <c r="A8" s="17" t="s">
        <v>11</v>
      </c>
      <c r="B8" s="4">
        <v>22277</v>
      </c>
      <c r="C8" s="6">
        <v>357</v>
      </c>
      <c r="D8" s="14">
        <v>666</v>
      </c>
      <c r="E8" s="6">
        <v>220</v>
      </c>
      <c r="F8" s="29">
        <f t="shared" si="0"/>
        <v>2.9896305606679534E-2</v>
      </c>
      <c r="G8" s="31">
        <f t="shared" si="1"/>
        <v>0.61624649859943981</v>
      </c>
    </row>
    <row r="9" spans="1:7" x14ac:dyDescent="0.25">
      <c r="A9" s="17" t="s">
        <v>12</v>
      </c>
      <c r="B9" s="4">
        <v>8216</v>
      </c>
      <c r="C9" s="6">
        <v>133</v>
      </c>
      <c r="D9" s="14">
        <v>160</v>
      </c>
      <c r="E9" s="6">
        <v>79</v>
      </c>
      <c r="F9" s="29">
        <f t="shared" si="0"/>
        <v>1.9474196689386564E-2</v>
      </c>
      <c r="G9" s="31">
        <f t="shared" si="1"/>
        <v>0.59398496240601506</v>
      </c>
    </row>
    <row r="10" spans="1:7" x14ac:dyDescent="0.25">
      <c r="A10" s="17" t="s">
        <v>13</v>
      </c>
      <c r="B10" s="4">
        <v>8237</v>
      </c>
      <c r="C10" s="6">
        <v>334</v>
      </c>
      <c r="D10" s="14">
        <v>82</v>
      </c>
      <c r="E10" s="6">
        <v>132</v>
      </c>
      <c r="F10" s="29">
        <f t="shared" si="0"/>
        <v>9.9550807332766788E-3</v>
      </c>
      <c r="G10" s="31">
        <f t="shared" si="1"/>
        <v>0.39520958083832336</v>
      </c>
    </row>
    <row r="11" spans="1:7" x14ac:dyDescent="0.25">
      <c r="A11" s="17" t="s">
        <v>14</v>
      </c>
      <c r="B11" s="4">
        <v>11291</v>
      </c>
      <c r="C11" s="6">
        <v>93</v>
      </c>
      <c r="D11" s="14">
        <v>110</v>
      </c>
      <c r="E11" s="6">
        <v>62</v>
      </c>
      <c r="F11" s="29">
        <f t="shared" si="0"/>
        <v>9.7422726065007521E-3</v>
      </c>
      <c r="G11" s="31">
        <f t="shared" si="1"/>
        <v>0.66666666666666663</v>
      </c>
    </row>
    <row r="12" spans="1:7" x14ac:dyDescent="0.25">
      <c r="A12" s="17" t="s">
        <v>15</v>
      </c>
      <c r="B12" s="4">
        <v>8707</v>
      </c>
      <c r="C12" s="6">
        <v>245</v>
      </c>
      <c r="D12" s="14">
        <v>146</v>
      </c>
      <c r="E12" s="6">
        <v>109</v>
      </c>
      <c r="F12" s="29">
        <f t="shared" si="0"/>
        <v>1.6768117606523487E-2</v>
      </c>
      <c r="G12" s="31">
        <f t="shared" si="1"/>
        <v>0.44489795918367347</v>
      </c>
    </row>
    <row r="13" spans="1:7" x14ac:dyDescent="0.25">
      <c r="A13" s="17" t="s">
        <v>16</v>
      </c>
      <c r="B13" s="4">
        <v>4632</v>
      </c>
      <c r="C13" s="6">
        <v>147</v>
      </c>
      <c r="D13" s="14">
        <v>130</v>
      </c>
      <c r="E13" s="6">
        <v>80</v>
      </c>
      <c r="F13" s="29">
        <f t="shared" si="0"/>
        <v>2.8065630397236616E-2</v>
      </c>
      <c r="G13" s="31">
        <f t="shared" si="1"/>
        <v>0.54421768707482998</v>
      </c>
    </row>
    <row r="14" spans="1:7" x14ac:dyDescent="0.25">
      <c r="A14" s="17" t="s">
        <v>17</v>
      </c>
      <c r="B14" s="4">
        <v>6747</v>
      </c>
      <c r="C14" s="6">
        <v>96</v>
      </c>
      <c r="D14" s="14">
        <v>108</v>
      </c>
      <c r="E14" s="6">
        <v>24</v>
      </c>
      <c r="F14" s="29">
        <f t="shared" si="0"/>
        <v>1.6007114273010228E-2</v>
      </c>
      <c r="G14" s="31">
        <f t="shared" si="1"/>
        <v>0.25</v>
      </c>
    </row>
    <row r="15" spans="1:7" x14ac:dyDescent="0.25">
      <c r="A15" s="17" t="s">
        <v>18</v>
      </c>
      <c r="B15" s="4">
        <v>9743</v>
      </c>
      <c r="C15" s="6">
        <v>287</v>
      </c>
      <c r="D15" s="14">
        <v>129</v>
      </c>
      <c r="E15" s="6">
        <v>110</v>
      </c>
      <c r="F15" s="29">
        <f t="shared" si="0"/>
        <v>1.3240275069280509E-2</v>
      </c>
      <c r="G15" s="31">
        <f t="shared" si="1"/>
        <v>0.38327526132404183</v>
      </c>
    </row>
    <row r="16" spans="1:7" ht="15.75" thickBot="1" x14ac:dyDescent="0.3">
      <c r="A16" s="18" t="s">
        <v>19</v>
      </c>
      <c r="B16" s="7">
        <v>6633</v>
      </c>
      <c r="C16" s="9">
        <v>163</v>
      </c>
      <c r="D16" s="15">
        <v>91</v>
      </c>
      <c r="E16" s="9">
        <v>40</v>
      </c>
      <c r="F16" s="32">
        <f t="shared" si="0"/>
        <v>1.3719282375998794E-2</v>
      </c>
      <c r="G16" s="34">
        <f t="shared" si="1"/>
        <v>0.24539877300613497</v>
      </c>
    </row>
    <row r="17" spans="1:2" x14ac:dyDescent="0.25">
      <c r="A17" s="43" t="s">
        <v>33</v>
      </c>
    </row>
    <row r="19" spans="1:2" x14ac:dyDescent="0.25">
      <c r="A19" s="38" t="s">
        <v>29</v>
      </c>
      <c r="B19" t="s">
        <v>30</v>
      </c>
    </row>
  </sheetData>
  <mergeCells count="4">
    <mergeCell ref="B2:C2"/>
    <mergeCell ref="D2:E2"/>
    <mergeCell ref="A2:A3"/>
    <mergeCell ref="F2:G2"/>
  </mergeCells>
  <pageMargins left="0.7" right="0.7" top="0.75" bottom="0.75" header="0.3" footer="0.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workbookViewId="0">
      <selection activeCell="A13" sqref="A13:XFD26"/>
    </sheetView>
  </sheetViews>
  <sheetFormatPr defaultRowHeight="15" x14ac:dyDescent="0.25"/>
  <cols>
    <col min="1" max="1" width="15.28515625" bestFit="1" customWidth="1"/>
    <col min="2" max="2" width="6.7109375" customWidth="1"/>
    <col min="3" max="4" width="6" customWidth="1"/>
    <col min="5" max="5" width="6.7109375" customWidth="1"/>
    <col min="6" max="6" width="7.42578125" customWidth="1"/>
    <col min="7" max="7" width="7.28515625" customWidth="1"/>
    <col min="8" max="8" width="7.7109375" customWidth="1"/>
    <col min="9" max="9" width="8.28515625" customWidth="1"/>
    <col min="10" max="13" width="8.85546875" style="26"/>
  </cols>
  <sheetData>
    <row r="1" spans="1:13" ht="15.75" thickBot="1" x14ac:dyDescent="0.3">
      <c r="A1" t="s">
        <v>31</v>
      </c>
    </row>
    <row r="2" spans="1:13" x14ac:dyDescent="0.25">
      <c r="A2" s="52"/>
      <c r="B2" s="54" t="s">
        <v>21</v>
      </c>
      <c r="C2" s="55"/>
      <c r="D2" s="55"/>
      <c r="E2" s="56"/>
      <c r="F2" s="57" t="s">
        <v>20</v>
      </c>
      <c r="G2" s="55"/>
      <c r="H2" s="55"/>
      <c r="I2" s="56"/>
      <c r="J2" s="58" t="s">
        <v>28</v>
      </c>
      <c r="K2" s="60"/>
      <c r="L2" s="60"/>
      <c r="M2" s="59"/>
    </row>
    <row r="3" spans="1:13" ht="15.75" thickBot="1" x14ac:dyDescent="0.3">
      <c r="A3" s="53"/>
      <c r="B3" s="22" t="s">
        <v>24</v>
      </c>
      <c r="C3" s="23" t="s">
        <v>25</v>
      </c>
      <c r="D3" s="23" t="s">
        <v>26</v>
      </c>
      <c r="E3" s="24" t="s">
        <v>27</v>
      </c>
      <c r="F3" s="25" t="s">
        <v>24</v>
      </c>
      <c r="G3" s="23" t="s">
        <v>25</v>
      </c>
      <c r="H3" s="23" t="s">
        <v>26</v>
      </c>
      <c r="I3" s="24" t="s">
        <v>27</v>
      </c>
      <c r="J3" s="42" t="s">
        <v>24</v>
      </c>
      <c r="K3" s="27" t="s">
        <v>25</v>
      </c>
      <c r="L3" s="27" t="s">
        <v>26</v>
      </c>
      <c r="M3" s="28" t="s">
        <v>27</v>
      </c>
    </row>
    <row r="4" spans="1:13" x14ac:dyDescent="0.25">
      <c r="A4" s="16" t="s">
        <v>0</v>
      </c>
      <c r="B4" s="10">
        <v>28305</v>
      </c>
      <c r="C4" s="11">
        <v>14453</v>
      </c>
      <c r="D4" s="11">
        <v>1583</v>
      </c>
      <c r="E4" s="12">
        <v>20899</v>
      </c>
      <c r="F4" s="13">
        <v>64</v>
      </c>
      <c r="G4" s="11">
        <v>715</v>
      </c>
      <c r="H4" s="11">
        <v>18</v>
      </c>
      <c r="I4" s="12">
        <v>153</v>
      </c>
      <c r="J4" s="39">
        <f t="shared" ref="J4:M8" si="0">F4/B4</f>
        <v>2.2610846140257903E-3</v>
      </c>
      <c r="K4" s="41">
        <f t="shared" si="0"/>
        <v>4.9470698124956754E-2</v>
      </c>
      <c r="L4" s="41">
        <f t="shared" si="0"/>
        <v>1.1370814908401769E-2</v>
      </c>
      <c r="M4" s="40">
        <f t="shared" si="0"/>
        <v>7.3209244461457483E-3</v>
      </c>
    </row>
    <row r="5" spans="1:13" x14ac:dyDescent="0.25">
      <c r="A5" s="17" t="s">
        <v>1</v>
      </c>
      <c r="B5" s="4">
        <v>13268</v>
      </c>
      <c r="C5" s="5">
        <v>7931</v>
      </c>
      <c r="D5" s="5">
        <v>907</v>
      </c>
      <c r="E5" s="6">
        <v>10302</v>
      </c>
      <c r="F5" s="14">
        <v>24</v>
      </c>
      <c r="G5" s="5">
        <v>332</v>
      </c>
      <c r="H5" s="5">
        <v>7</v>
      </c>
      <c r="I5" s="6">
        <v>72</v>
      </c>
      <c r="J5" s="29">
        <f t="shared" si="0"/>
        <v>1.8088634308109737E-3</v>
      </c>
      <c r="K5" s="30">
        <f t="shared" si="0"/>
        <v>4.1861051569789434E-2</v>
      </c>
      <c r="L5" s="30">
        <f t="shared" si="0"/>
        <v>7.717750826901874E-3</v>
      </c>
      <c r="M5" s="31">
        <f t="shared" si="0"/>
        <v>6.9889341875364009E-3</v>
      </c>
    </row>
    <row r="6" spans="1:13" x14ac:dyDescent="0.25">
      <c r="A6" s="17" t="s">
        <v>2</v>
      </c>
      <c r="B6" s="4">
        <v>26549</v>
      </c>
      <c r="C6" s="5">
        <v>10437</v>
      </c>
      <c r="D6" s="5">
        <v>1135</v>
      </c>
      <c r="E6" s="6">
        <v>16299</v>
      </c>
      <c r="F6" s="14">
        <v>22</v>
      </c>
      <c r="G6" s="5">
        <v>643</v>
      </c>
      <c r="H6" s="5">
        <v>16</v>
      </c>
      <c r="I6" s="6">
        <v>102</v>
      </c>
      <c r="J6" s="29">
        <f t="shared" si="0"/>
        <v>8.2865644657049227E-4</v>
      </c>
      <c r="K6" s="30">
        <f t="shared" si="0"/>
        <v>6.1607741688224589E-2</v>
      </c>
      <c r="L6" s="30">
        <f t="shared" si="0"/>
        <v>1.4096916299559472E-2</v>
      </c>
      <c r="M6" s="31">
        <f t="shared" si="0"/>
        <v>6.2580526412663352E-3</v>
      </c>
    </row>
    <row r="7" spans="1:13" x14ac:dyDescent="0.25">
      <c r="A7" s="17" t="s">
        <v>3</v>
      </c>
      <c r="B7" s="4">
        <v>18871</v>
      </c>
      <c r="C7" s="5">
        <v>5629</v>
      </c>
      <c r="D7" s="5">
        <v>330</v>
      </c>
      <c r="E7" s="6">
        <v>10082</v>
      </c>
      <c r="F7" s="14">
        <v>19</v>
      </c>
      <c r="G7" s="5">
        <v>258</v>
      </c>
      <c r="H7" s="5">
        <v>0</v>
      </c>
      <c r="I7" s="6">
        <v>75</v>
      </c>
      <c r="J7" s="29">
        <f t="shared" si="0"/>
        <v>1.0068358857506226E-3</v>
      </c>
      <c r="K7" s="30">
        <f t="shared" si="0"/>
        <v>4.5834073547699417E-2</v>
      </c>
      <c r="L7" s="30">
        <f t="shared" si="0"/>
        <v>0</v>
      </c>
      <c r="M7" s="31">
        <f t="shared" si="0"/>
        <v>7.4390001983733389E-3</v>
      </c>
    </row>
    <row r="8" spans="1:13" ht="15.75" thickBot="1" x14ac:dyDescent="0.3">
      <c r="A8" s="18" t="s">
        <v>4</v>
      </c>
      <c r="B8" s="7">
        <v>18222</v>
      </c>
      <c r="C8" s="8">
        <v>9295</v>
      </c>
      <c r="D8" s="8">
        <v>675</v>
      </c>
      <c r="E8" s="9">
        <v>16174</v>
      </c>
      <c r="F8" s="15">
        <v>16</v>
      </c>
      <c r="G8" s="8">
        <v>267</v>
      </c>
      <c r="H8" s="8">
        <v>6</v>
      </c>
      <c r="I8" s="9">
        <v>65</v>
      </c>
      <c r="J8" s="32">
        <f t="shared" si="0"/>
        <v>8.7805948853034795E-4</v>
      </c>
      <c r="K8" s="33">
        <f t="shared" si="0"/>
        <v>2.8725121032813342E-2</v>
      </c>
      <c r="L8" s="33">
        <f t="shared" si="0"/>
        <v>8.8888888888888889E-3</v>
      </c>
      <c r="M8" s="34">
        <f t="shared" si="0"/>
        <v>4.0187955978731298E-3</v>
      </c>
    </row>
    <row r="9" spans="1:13" x14ac:dyDescent="0.25">
      <c r="A9" s="43" t="s">
        <v>33</v>
      </c>
    </row>
    <row r="11" spans="1:13" x14ac:dyDescent="0.25">
      <c r="A11" s="38" t="s">
        <v>29</v>
      </c>
      <c r="B11" t="s">
        <v>30</v>
      </c>
    </row>
  </sheetData>
  <mergeCells count="4">
    <mergeCell ref="B2:E2"/>
    <mergeCell ref="F2:I2"/>
    <mergeCell ref="A2:A3"/>
    <mergeCell ref="J2:M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R12" sqref="R12"/>
    </sheetView>
  </sheetViews>
  <sheetFormatPr defaultRowHeight="15" x14ac:dyDescent="0.25"/>
  <cols>
    <col min="1" max="1" width="10.5703125" bestFit="1" customWidth="1"/>
    <col min="2" max="2" width="6.42578125" customWidth="1"/>
    <col min="3" max="3" width="6.140625" customWidth="1"/>
    <col min="4" max="4" width="6.42578125" customWidth="1"/>
    <col min="5" max="5" width="7.28515625" customWidth="1"/>
    <col min="6" max="6" width="7.42578125" customWidth="1"/>
    <col min="7" max="7" width="8.28515625" customWidth="1"/>
    <col min="8" max="8" width="7.28515625" customWidth="1"/>
    <col min="9" max="9" width="8.28515625" customWidth="1"/>
    <col min="10" max="13" width="8.85546875" style="26"/>
  </cols>
  <sheetData>
    <row r="1" spans="1:13" ht="15.75" thickBot="1" x14ac:dyDescent="0.3">
      <c r="A1" t="s">
        <v>31</v>
      </c>
    </row>
    <row r="2" spans="1:13" x14ac:dyDescent="0.25">
      <c r="A2" s="52"/>
      <c r="B2" s="54" t="s">
        <v>21</v>
      </c>
      <c r="C2" s="55"/>
      <c r="D2" s="55"/>
      <c r="E2" s="56"/>
      <c r="F2" s="57" t="s">
        <v>20</v>
      </c>
      <c r="G2" s="55"/>
      <c r="H2" s="55"/>
      <c r="I2" s="56"/>
      <c r="J2" s="58" t="s">
        <v>28</v>
      </c>
      <c r="K2" s="60"/>
      <c r="L2" s="60"/>
      <c r="M2" s="59"/>
    </row>
    <row r="3" spans="1:13" ht="15.75" thickBot="1" x14ac:dyDescent="0.3">
      <c r="A3" s="53"/>
      <c r="B3" s="22" t="s">
        <v>24</v>
      </c>
      <c r="C3" s="23" t="s">
        <v>25</v>
      </c>
      <c r="D3" s="23" t="s">
        <v>26</v>
      </c>
      <c r="E3" s="24" t="s">
        <v>27</v>
      </c>
      <c r="F3" s="25" t="s">
        <v>24</v>
      </c>
      <c r="G3" s="23" t="s">
        <v>25</v>
      </c>
      <c r="H3" s="23" t="s">
        <v>26</v>
      </c>
      <c r="I3" s="24" t="s">
        <v>27</v>
      </c>
      <c r="J3" s="42" t="s">
        <v>24</v>
      </c>
      <c r="K3" s="27" t="s">
        <v>25</v>
      </c>
      <c r="L3" s="27" t="s">
        <v>26</v>
      </c>
      <c r="M3" s="28" t="s">
        <v>27</v>
      </c>
    </row>
    <row r="4" spans="1:13" x14ac:dyDescent="0.25">
      <c r="A4" s="16" t="s">
        <v>8</v>
      </c>
      <c r="B4" s="10">
        <v>2450</v>
      </c>
      <c r="C4" s="11">
        <v>1001</v>
      </c>
      <c r="D4" s="11">
        <v>133</v>
      </c>
      <c r="E4" s="12">
        <v>1534</v>
      </c>
      <c r="F4" s="13">
        <v>2</v>
      </c>
      <c r="G4" s="11">
        <v>92</v>
      </c>
      <c r="H4" s="11">
        <v>1</v>
      </c>
      <c r="I4" s="12">
        <v>18</v>
      </c>
      <c r="J4" s="39">
        <f t="shared" ref="J4:J16" si="0">F4/B4</f>
        <v>8.1632653061224493E-4</v>
      </c>
      <c r="K4" s="41">
        <f t="shared" ref="K4:K16" si="1">G4/C4</f>
        <v>9.1908091908091905E-2</v>
      </c>
      <c r="L4" s="41">
        <f t="shared" ref="L4:L16" si="2">H4/D4</f>
        <v>7.5187969924812026E-3</v>
      </c>
      <c r="M4" s="40">
        <f t="shared" ref="M4:M16" si="3">I4/E4</f>
        <v>1.1734028683181226E-2</v>
      </c>
    </row>
    <row r="5" spans="1:13" x14ac:dyDescent="0.25">
      <c r="A5" s="17" t="s">
        <v>0</v>
      </c>
      <c r="B5" s="4">
        <v>6719</v>
      </c>
      <c r="C5" s="5">
        <v>4179</v>
      </c>
      <c r="D5" s="5">
        <v>1052</v>
      </c>
      <c r="E5" s="6">
        <v>4313</v>
      </c>
      <c r="F5" s="14">
        <v>33</v>
      </c>
      <c r="G5" s="5">
        <v>338</v>
      </c>
      <c r="H5" s="5">
        <v>16</v>
      </c>
      <c r="I5" s="6">
        <v>68</v>
      </c>
      <c r="J5" s="29">
        <f t="shared" si="0"/>
        <v>4.9114451555290969E-3</v>
      </c>
      <c r="K5" s="30">
        <f t="shared" si="1"/>
        <v>8.088059344340752E-2</v>
      </c>
      <c r="L5" s="30">
        <f t="shared" si="2"/>
        <v>1.5209125475285171E-2</v>
      </c>
      <c r="M5" s="31">
        <f t="shared" si="3"/>
        <v>1.5766287966612568E-2</v>
      </c>
    </row>
    <row r="6" spans="1:13" x14ac:dyDescent="0.25">
      <c r="A6" s="17" t="s">
        <v>9</v>
      </c>
      <c r="B6" s="4">
        <v>4296</v>
      </c>
      <c r="C6" s="5">
        <v>1891</v>
      </c>
      <c r="D6" s="5">
        <v>492</v>
      </c>
      <c r="E6" s="6">
        <v>3347</v>
      </c>
      <c r="F6" s="14">
        <v>4</v>
      </c>
      <c r="G6" s="5">
        <v>35</v>
      </c>
      <c r="H6" s="5">
        <v>4</v>
      </c>
      <c r="I6" s="6">
        <v>19</v>
      </c>
      <c r="J6" s="29">
        <f t="shared" si="0"/>
        <v>9.3109869646182495E-4</v>
      </c>
      <c r="K6" s="30">
        <f t="shared" si="1"/>
        <v>1.8508725542041249E-2</v>
      </c>
      <c r="L6" s="30">
        <f t="shared" si="2"/>
        <v>8.130081300813009E-3</v>
      </c>
      <c r="M6" s="31">
        <f t="shared" si="3"/>
        <v>5.6767254257544071E-3</v>
      </c>
    </row>
    <row r="7" spans="1:13" x14ac:dyDescent="0.25">
      <c r="A7" s="17" t="s">
        <v>10</v>
      </c>
      <c r="B7" s="4">
        <v>1528</v>
      </c>
      <c r="C7" s="5">
        <v>849</v>
      </c>
      <c r="D7" s="5">
        <v>239</v>
      </c>
      <c r="E7" s="6">
        <v>617</v>
      </c>
      <c r="F7" s="14">
        <v>0</v>
      </c>
      <c r="G7" s="5">
        <v>57</v>
      </c>
      <c r="H7" s="5">
        <v>3</v>
      </c>
      <c r="I7" s="6">
        <v>6</v>
      </c>
      <c r="J7" s="29">
        <f t="shared" si="0"/>
        <v>0</v>
      </c>
      <c r="K7" s="30">
        <f t="shared" si="1"/>
        <v>6.7137809187279157E-2</v>
      </c>
      <c r="L7" s="30">
        <f t="shared" si="2"/>
        <v>1.2552301255230125E-2</v>
      </c>
      <c r="M7" s="31">
        <f t="shared" si="3"/>
        <v>9.7244732576985422E-3</v>
      </c>
    </row>
    <row r="8" spans="1:13" x14ac:dyDescent="0.25">
      <c r="A8" s="17" t="s">
        <v>11</v>
      </c>
      <c r="B8" s="4">
        <v>7745</v>
      </c>
      <c r="C8" s="5">
        <v>2347</v>
      </c>
      <c r="D8" s="5">
        <v>621</v>
      </c>
      <c r="E8" s="6">
        <v>2986</v>
      </c>
      <c r="F8" s="14">
        <v>7</v>
      </c>
      <c r="G8" s="5">
        <v>265</v>
      </c>
      <c r="H8" s="5">
        <v>14</v>
      </c>
      <c r="I8" s="6">
        <v>28</v>
      </c>
      <c r="J8" s="29">
        <f t="shared" si="0"/>
        <v>9.0380890897353129E-4</v>
      </c>
      <c r="K8" s="30">
        <f t="shared" si="1"/>
        <v>0.11291009799744355</v>
      </c>
      <c r="L8" s="30">
        <f t="shared" si="2"/>
        <v>2.2544283413848631E-2</v>
      </c>
      <c r="M8" s="31">
        <f t="shared" si="3"/>
        <v>9.3770931011386473E-3</v>
      </c>
    </row>
    <row r="9" spans="1:13" x14ac:dyDescent="0.25">
      <c r="A9" s="17" t="s">
        <v>12</v>
      </c>
      <c r="B9" s="4">
        <v>2301</v>
      </c>
      <c r="C9" s="5">
        <v>1119</v>
      </c>
      <c r="D9" s="5">
        <v>614</v>
      </c>
      <c r="E9" s="6">
        <v>1606</v>
      </c>
      <c r="F9" s="14">
        <v>3</v>
      </c>
      <c r="G9" s="5">
        <v>91</v>
      </c>
      <c r="H9" s="5">
        <v>4</v>
      </c>
      <c r="I9" s="6">
        <v>26</v>
      </c>
      <c r="J9" s="29">
        <f t="shared" si="0"/>
        <v>1.3037809647979139E-3</v>
      </c>
      <c r="K9" s="30">
        <f t="shared" si="1"/>
        <v>8.1322609472743515E-2</v>
      </c>
      <c r="L9" s="30">
        <f t="shared" si="2"/>
        <v>6.5146579804560263E-3</v>
      </c>
      <c r="M9" s="31">
        <f t="shared" si="3"/>
        <v>1.61892901618929E-2</v>
      </c>
    </row>
    <row r="10" spans="1:13" x14ac:dyDescent="0.25">
      <c r="A10" s="17" t="s">
        <v>13</v>
      </c>
      <c r="B10" s="4">
        <v>2371</v>
      </c>
      <c r="C10" s="5">
        <v>1194</v>
      </c>
      <c r="D10" s="5">
        <v>83</v>
      </c>
      <c r="E10" s="6">
        <v>1832</v>
      </c>
      <c r="F10" s="14">
        <v>2</v>
      </c>
      <c r="G10" s="5">
        <v>29</v>
      </c>
      <c r="H10" s="5">
        <v>1</v>
      </c>
      <c r="I10" s="6">
        <v>6</v>
      </c>
      <c r="J10" s="29">
        <f t="shared" si="0"/>
        <v>8.4352593842260647E-4</v>
      </c>
      <c r="K10" s="30">
        <f t="shared" si="1"/>
        <v>2.4288107202680067E-2</v>
      </c>
      <c r="L10" s="30">
        <f t="shared" si="2"/>
        <v>1.2048192771084338E-2</v>
      </c>
      <c r="M10" s="31">
        <f t="shared" si="3"/>
        <v>3.2751091703056767E-3</v>
      </c>
    </row>
    <row r="11" spans="1:13" x14ac:dyDescent="0.25">
      <c r="A11" s="17" t="s">
        <v>14</v>
      </c>
      <c r="B11" s="4">
        <v>4192</v>
      </c>
      <c r="C11" s="5">
        <v>930</v>
      </c>
      <c r="D11" s="5">
        <v>254</v>
      </c>
      <c r="E11" s="6">
        <v>1796</v>
      </c>
      <c r="F11" s="14">
        <v>4</v>
      </c>
      <c r="G11" s="5">
        <v>46</v>
      </c>
      <c r="H11" s="5">
        <v>0</v>
      </c>
      <c r="I11" s="6">
        <v>13</v>
      </c>
      <c r="J11" s="29">
        <f t="shared" si="0"/>
        <v>9.5419847328244271E-4</v>
      </c>
      <c r="K11" s="30">
        <f t="shared" si="1"/>
        <v>4.9462365591397849E-2</v>
      </c>
      <c r="L11" s="30">
        <f t="shared" si="2"/>
        <v>0</v>
      </c>
      <c r="M11" s="31">
        <f t="shared" si="3"/>
        <v>7.2383073496659241E-3</v>
      </c>
    </row>
    <row r="12" spans="1:13" x14ac:dyDescent="0.25">
      <c r="A12" s="17" t="s">
        <v>15</v>
      </c>
      <c r="B12" s="4">
        <v>2253</v>
      </c>
      <c r="C12" s="5">
        <v>1289</v>
      </c>
      <c r="D12" s="5">
        <v>105</v>
      </c>
      <c r="E12" s="6">
        <v>1804</v>
      </c>
      <c r="F12" s="14">
        <v>3</v>
      </c>
      <c r="G12" s="5">
        <v>73</v>
      </c>
      <c r="H12" s="5">
        <v>0</v>
      </c>
      <c r="I12" s="6">
        <v>18</v>
      </c>
      <c r="J12" s="29">
        <f t="shared" si="0"/>
        <v>1.3315579227696406E-3</v>
      </c>
      <c r="K12" s="30">
        <f t="shared" si="1"/>
        <v>5.6633048875096972E-2</v>
      </c>
      <c r="L12" s="30">
        <f t="shared" si="2"/>
        <v>0</v>
      </c>
      <c r="M12" s="31">
        <f t="shared" si="3"/>
        <v>9.9778270509977823E-3</v>
      </c>
    </row>
    <row r="13" spans="1:13" x14ac:dyDescent="0.25">
      <c r="A13" s="17" t="s">
        <v>16</v>
      </c>
      <c r="B13" s="4">
        <v>1394</v>
      </c>
      <c r="C13" s="5">
        <v>650</v>
      </c>
      <c r="D13" s="5">
        <v>43</v>
      </c>
      <c r="E13" s="6">
        <v>769</v>
      </c>
      <c r="F13" s="14">
        <v>5</v>
      </c>
      <c r="G13" s="5">
        <v>63</v>
      </c>
      <c r="H13" s="5">
        <v>1</v>
      </c>
      <c r="I13" s="6">
        <v>14</v>
      </c>
      <c r="J13" s="29">
        <f t="shared" si="0"/>
        <v>3.5868005738880918E-3</v>
      </c>
      <c r="K13" s="30">
        <f t="shared" si="1"/>
        <v>9.6923076923076917E-2</v>
      </c>
      <c r="L13" s="30">
        <f t="shared" si="2"/>
        <v>2.3255813953488372E-2</v>
      </c>
      <c r="M13" s="31">
        <f t="shared" si="3"/>
        <v>1.8205461638491547E-2</v>
      </c>
    </row>
    <row r="14" spans="1:13" x14ac:dyDescent="0.25">
      <c r="A14" s="17" t="s">
        <v>17</v>
      </c>
      <c r="B14" s="4">
        <v>1584</v>
      </c>
      <c r="C14" s="5">
        <v>1022</v>
      </c>
      <c r="D14" s="5">
        <v>0</v>
      </c>
      <c r="E14" s="6">
        <v>1395</v>
      </c>
      <c r="F14" s="14">
        <v>0</v>
      </c>
      <c r="G14" s="5">
        <v>29</v>
      </c>
      <c r="H14" s="5">
        <v>0</v>
      </c>
      <c r="I14" s="6">
        <v>3</v>
      </c>
      <c r="J14" s="29">
        <f t="shared" si="0"/>
        <v>0</v>
      </c>
      <c r="K14" s="30">
        <f t="shared" si="1"/>
        <v>2.8375733855185908E-2</v>
      </c>
      <c r="L14" s="30">
        <v>0</v>
      </c>
      <c r="M14" s="31">
        <f t="shared" si="3"/>
        <v>2.1505376344086021E-3</v>
      </c>
    </row>
    <row r="15" spans="1:13" x14ac:dyDescent="0.25">
      <c r="A15" s="17" t="s">
        <v>18</v>
      </c>
      <c r="B15" s="4">
        <v>2479</v>
      </c>
      <c r="C15" s="5">
        <v>1266</v>
      </c>
      <c r="D15" s="5">
        <v>186</v>
      </c>
      <c r="E15" s="6">
        <v>2017</v>
      </c>
      <c r="F15" s="14">
        <v>2</v>
      </c>
      <c r="G15" s="5">
        <v>21</v>
      </c>
      <c r="H15" s="5">
        <v>0</v>
      </c>
      <c r="I15" s="6">
        <v>8</v>
      </c>
      <c r="J15" s="29">
        <f t="shared" si="0"/>
        <v>8.0677692617991124E-4</v>
      </c>
      <c r="K15" s="30">
        <f t="shared" si="1"/>
        <v>1.6587677725118485E-2</v>
      </c>
      <c r="L15" s="30">
        <f t="shared" si="2"/>
        <v>0</v>
      </c>
      <c r="M15" s="31">
        <f t="shared" si="3"/>
        <v>3.9662865642042635E-3</v>
      </c>
    </row>
    <row r="16" spans="1:13" ht="15.75" thickBot="1" x14ac:dyDescent="0.3">
      <c r="A16" s="18" t="s">
        <v>19</v>
      </c>
      <c r="B16" s="7">
        <v>1655</v>
      </c>
      <c r="C16" s="8">
        <v>1023</v>
      </c>
      <c r="D16" s="8">
        <v>247</v>
      </c>
      <c r="E16" s="9">
        <v>1402</v>
      </c>
      <c r="F16" s="15">
        <v>5</v>
      </c>
      <c r="G16" s="8">
        <v>49</v>
      </c>
      <c r="H16" s="8">
        <v>2</v>
      </c>
      <c r="I16" s="9">
        <v>6</v>
      </c>
      <c r="J16" s="32">
        <f t="shared" si="0"/>
        <v>3.0211480362537764E-3</v>
      </c>
      <c r="K16" s="33">
        <f t="shared" si="1"/>
        <v>4.7898338220918865E-2</v>
      </c>
      <c r="L16" s="33">
        <f t="shared" si="2"/>
        <v>8.0971659919028341E-3</v>
      </c>
      <c r="M16" s="34">
        <f t="shared" si="3"/>
        <v>4.2796005706134095E-3</v>
      </c>
    </row>
    <row r="17" spans="1:2" x14ac:dyDescent="0.25">
      <c r="A17" s="43" t="s">
        <v>33</v>
      </c>
    </row>
    <row r="19" spans="1:2" x14ac:dyDescent="0.25">
      <c r="A19" s="38" t="s">
        <v>29</v>
      </c>
      <c r="B19" t="s">
        <v>30</v>
      </c>
    </row>
  </sheetData>
  <mergeCells count="4">
    <mergeCell ref="B2:E2"/>
    <mergeCell ref="F2:I2"/>
    <mergeCell ref="A2:A3"/>
    <mergeCell ref="J2:M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85AEED36125F488DB8406C5F2D4CCE" ma:contentTypeVersion="0" ma:contentTypeDescription="Een nieuw document maken." ma:contentTypeScope="" ma:versionID="6a2a46955cec8768ab411ae3ad94a67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C6E91F-3C93-4850-BE34-881B9DC7C1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E42631-7F75-4789-8AAD-91ECD4BBC5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1B0EC9-EA76-4179-B0BF-4B970EC550AB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Blad1</vt:lpstr>
      <vt:lpstr>Blad2</vt:lpstr>
      <vt:lpstr>Blad3</vt:lpstr>
      <vt:lpstr>Blad4</vt:lpstr>
      <vt:lpstr>Blad5</vt:lpstr>
      <vt:lpstr>Blad6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Vandercammen, Leen</dc:creator>
  <cp:lastModifiedBy>Tytgat, Caroline</cp:lastModifiedBy>
  <cp:lastPrinted>2016-06-02T13:25:50Z</cp:lastPrinted>
  <dcterms:created xsi:type="dcterms:W3CDTF">2015-01-20T10:20:51Z</dcterms:created>
  <dcterms:modified xsi:type="dcterms:W3CDTF">2016-06-15T13:36:53Z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0x0101009185AEED36125F488DB8406C5F2D4CCE</vt:lpwstr>
  </property>
</Properties>
</file>