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abinethomans.vo.proximuscloudsharepoint.be/sec/secV/doc/Schriftelijke Vragen/SV 2015-2016/501 - 600/"/>
    </mc:Choice>
  </mc:AlternateContent>
  <bookViews>
    <workbookView xWindow="480" yWindow="225" windowWidth="14355" windowHeight="7620" tabRatio="816"/>
  </bookViews>
  <sheets>
    <sheet name="2010-2019" sheetId="16" r:id="rId1"/>
  </sheets>
  <calcPr calcId="152511"/>
</workbook>
</file>

<file path=xl/calcChain.xml><?xml version="1.0" encoding="utf-8"?>
<calcChain xmlns="http://schemas.openxmlformats.org/spreadsheetml/2006/main">
  <c r="D35" i="16" l="1"/>
  <c r="E35" i="16"/>
  <c r="F35" i="16"/>
  <c r="G35" i="16"/>
  <c r="H35" i="16"/>
  <c r="I35" i="16"/>
  <c r="J35" i="16"/>
  <c r="K35" i="16"/>
  <c r="L35" i="16"/>
  <c r="M35" i="16"/>
  <c r="N35" i="16"/>
  <c r="O35" i="16"/>
  <c r="C35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C31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C27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C23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C19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C16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C13" i="16"/>
  <c r="D10" i="16"/>
  <c r="E10" i="16"/>
  <c r="F10" i="16"/>
  <c r="G10" i="16"/>
  <c r="H10" i="16"/>
  <c r="I10" i="16"/>
  <c r="J10" i="16"/>
  <c r="K10" i="16"/>
  <c r="L10" i="16"/>
  <c r="M10" i="16"/>
  <c r="N10" i="16"/>
  <c r="O10" i="16"/>
  <c r="C10" i="16"/>
  <c r="D7" i="16"/>
  <c r="E7" i="16"/>
  <c r="F7" i="16"/>
  <c r="G7" i="16"/>
  <c r="H7" i="16"/>
  <c r="I7" i="16"/>
  <c r="J7" i="16"/>
  <c r="K7" i="16"/>
  <c r="L7" i="16"/>
  <c r="M7" i="16"/>
  <c r="N7" i="16"/>
  <c r="O7" i="16"/>
  <c r="C7" i="16"/>
  <c r="P5" i="16"/>
  <c r="P6" i="16"/>
  <c r="P8" i="16"/>
  <c r="P9" i="16"/>
  <c r="P11" i="16"/>
  <c r="P12" i="16"/>
  <c r="P14" i="16"/>
  <c r="P15" i="16"/>
  <c r="P17" i="16"/>
  <c r="P18" i="16"/>
  <c r="P20" i="16"/>
  <c r="P21" i="16"/>
  <c r="P22" i="16"/>
  <c r="P24" i="16"/>
  <c r="P25" i="16"/>
  <c r="P26" i="16"/>
  <c r="P28" i="16"/>
  <c r="P29" i="16"/>
  <c r="P30" i="16"/>
  <c r="P32" i="16"/>
  <c r="P33" i="16"/>
  <c r="P34" i="16"/>
  <c r="D4" i="16"/>
  <c r="E4" i="16"/>
  <c r="F4" i="16"/>
  <c r="G4" i="16"/>
  <c r="H4" i="16"/>
  <c r="I4" i="16"/>
  <c r="J4" i="16"/>
  <c r="K4" i="16"/>
  <c r="L4" i="16"/>
  <c r="M4" i="16"/>
  <c r="N4" i="16"/>
  <c r="O4" i="16"/>
  <c r="C4" i="16"/>
  <c r="P3" i="16"/>
  <c r="P2" i="16"/>
  <c r="P13" i="16" l="1"/>
  <c r="P4" i="16"/>
  <c r="P31" i="16"/>
  <c r="P27" i="16"/>
  <c r="P7" i="16"/>
  <c r="P10" i="16"/>
  <c r="P16" i="16"/>
  <c r="P23" i="16"/>
  <c r="P35" i="16"/>
  <c r="P19" i="16"/>
</calcChain>
</file>

<file path=xl/sharedStrings.xml><?xml version="1.0" encoding="utf-8"?>
<sst xmlns="http://schemas.openxmlformats.org/spreadsheetml/2006/main" count="52" uniqueCount="23">
  <si>
    <t>Antwerpen</t>
  </si>
  <si>
    <t>Gent</t>
  </si>
  <si>
    <t>Aalst</t>
  </si>
  <si>
    <t>Brugge</t>
  </si>
  <si>
    <t>Genk</t>
  </si>
  <si>
    <t>Hasselt</t>
  </si>
  <si>
    <t>Kortrijk</t>
  </si>
  <si>
    <t>Leuven</t>
  </si>
  <si>
    <t>Mechelen</t>
  </si>
  <si>
    <t>Oostende</t>
  </si>
  <si>
    <t>Roeselare</t>
  </si>
  <si>
    <t>Sint-Niklaas</t>
  </si>
  <si>
    <t>Turnhout</t>
  </si>
  <si>
    <t>hoofddotatie</t>
  </si>
  <si>
    <t>Elia</t>
  </si>
  <si>
    <t>sectorale subsidies</t>
  </si>
  <si>
    <t>totaal</t>
  </si>
  <si>
    <t>hoofddotatie (prognose)</t>
  </si>
  <si>
    <t xml:space="preserve">hoofddotatie </t>
  </si>
  <si>
    <t>2017 (prognose)</t>
  </si>
  <si>
    <t>2018 (prognose)</t>
  </si>
  <si>
    <t>2019 (prognose)</t>
  </si>
  <si>
    <t>GEMEENTEFONDS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</si>
</sst>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2" fillId="17" borderId="4" applyNumberFormat="0" applyFont="0" applyAlignment="0" applyProtection="0"/>
    <xf numFmtId="0" fontId="9" fillId="7" borderId="2" applyNumberFormat="0" applyAlignment="0" applyProtection="0"/>
    <xf numFmtId="0" fontId="10" fillId="3" borderId="0" applyNumberFormat="0" applyBorder="0" applyAlignment="0" applyProtection="0"/>
    <xf numFmtId="0" fontId="11" fillId="18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19" borderId="10" applyNumberFormat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43" fontId="0" fillId="0" borderId="1" xfId="1" applyFont="1" applyBorder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left"/>
    </xf>
    <xf numFmtId="43" fontId="0" fillId="20" borderId="1" xfId="0" applyNumberFormat="1" applyFill="1" applyBorder="1"/>
    <xf numFmtId="0" fontId="0" fillId="0" borderId="1" xfId="1" applyNumberFormat="1" applyFont="1" applyBorder="1" applyAlignment="1">
      <alignment horizontal="left" wrapText="1"/>
    </xf>
    <xf numFmtId="0" fontId="0" fillId="21" borderId="1" xfId="1" applyNumberFormat="1" applyFont="1" applyFill="1" applyBorder="1" applyAlignment="1">
      <alignment horizontal="left" wrapText="1"/>
    </xf>
    <xf numFmtId="43" fontId="0" fillId="21" borderId="1" xfId="1" applyFont="1" applyFill="1" applyBorder="1"/>
    <xf numFmtId="43" fontId="0" fillId="21" borderId="1" xfId="0" applyNumberFormat="1" applyFill="1" applyBorder="1"/>
    <xf numFmtId="0" fontId="0" fillId="0" borderId="1" xfId="0" applyNumberFormat="1" applyBorder="1" applyAlignment="1">
      <alignment horizontal="left"/>
    </xf>
    <xf numFmtId="0" fontId="0" fillId="0" borderId="13" xfId="0" applyNumberFormat="1" applyBorder="1" applyAlignment="1">
      <alignment horizontal="center" vertical="center"/>
    </xf>
    <xf numFmtId="0" fontId="0" fillId="0" borderId="11" xfId="1" applyNumberFormat="1" applyFont="1" applyBorder="1" applyAlignment="1">
      <alignment horizontal="left"/>
    </xf>
    <xf numFmtId="0" fontId="0" fillId="0" borderId="14" xfId="1" applyNumberFormat="1" applyFont="1" applyBorder="1" applyAlignment="1">
      <alignment horizontal="left"/>
    </xf>
    <xf numFmtId="0" fontId="0" fillId="0" borderId="12" xfId="1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</cellXfs>
  <cellStyles count="40">
    <cellStyle name="20 % - Accent1" xfId="3"/>
    <cellStyle name="20 % - Accent2" xfId="4"/>
    <cellStyle name="20 % - Accent3" xfId="5"/>
    <cellStyle name="20 % - Accent4" xfId="6"/>
    <cellStyle name="20 % - Accent5" xfId="7"/>
    <cellStyle name="20 % - Accent6" xfId="8"/>
    <cellStyle name="40 % - Accent1" xfId="9"/>
    <cellStyle name="40 % - Accent2" xfId="10"/>
    <cellStyle name="40 % - Accent3" xfId="11"/>
    <cellStyle name="40 % - Accent4" xfId="12"/>
    <cellStyle name="40 % - Accent5" xfId="13"/>
    <cellStyle name="40 % - Accent6" xfId="14"/>
    <cellStyle name="60 % - Accent1" xfId="15"/>
    <cellStyle name="60 % - Accent2" xfId="16"/>
    <cellStyle name="60 % - Accent3" xfId="17"/>
    <cellStyle name="60 % - Accent4" xfId="18"/>
    <cellStyle name="60 % - Accent5" xfId="19"/>
    <cellStyle name="60 % - Accent6" xfId="20"/>
    <cellStyle name="Avertissement" xfId="21"/>
    <cellStyle name="Calcul" xfId="22"/>
    <cellStyle name="Cellule liée" xfId="23"/>
    <cellStyle name="Commentaire" xfId="24"/>
    <cellStyle name="Entrée" xfId="25"/>
    <cellStyle name="Insatisfaisant" xfId="26"/>
    <cellStyle name="Komma" xfId="1" builtinId="3"/>
    <cellStyle name="Neutre" xfId="27"/>
    <cellStyle name="Procent 2" xfId="39"/>
    <cellStyle name="Satisfaisant" xfId="28"/>
    <cellStyle name="Sortie" xfId="29"/>
    <cellStyle name="Standaard" xfId="0" builtinId="0"/>
    <cellStyle name="Standaard 2" xfId="2"/>
    <cellStyle name="Standaard 2 2" xfId="38"/>
    <cellStyle name="Texte explicatif" xfId="30"/>
    <cellStyle name="Titre" xfId="31"/>
    <cellStyle name="Titre 1" xfId="32"/>
    <cellStyle name="Titre 2" xfId="33"/>
    <cellStyle name="Titre 3" xfId="34"/>
    <cellStyle name="Titre 4" xfId="35"/>
    <cellStyle name="Total" xfId="36"/>
    <cellStyle name="Vérification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="74" zoomScaleNormal="74" workbookViewId="0">
      <selection activeCell="C40" sqref="C40"/>
    </sheetView>
  </sheetViews>
  <sheetFormatPr defaultRowHeight="15" x14ac:dyDescent="0.25"/>
  <cols>
    <col min="1" max="1" width="13.85546875" style="2" customWidth="1"/>
    <col min="2" max="2" width="22.140625" style="3" customWidth="1"/>
    <col min="3" max="3" width="17.28515625" customWidth="1"/>
    <col min="4" max="4" width="17.85546875" customWidth="1"/>
    <col min="5" max="5" width="17.42578125" customWidth="1"/>
    <col min="6" max="6" width="16" customWidth="1"/>
    <col min="7" max="7" width="15.7109375" customWidth="1"/>
    <col min="8" max="8" width="16.28515625" customWidth="1"/>
    <col min="9" max="9" width="15.85546875" customWidth="1"/>
    <col min="10" max="10" width="17" customWidth="1"/>
    <col min="11" max="11" width="17.5703125" customWidth="1"/>
    <col min="12" max="12" width="16" customWidth="1"/>
    <col min="13" max="13" width="16.42578125" customWidth="1"/>
    <col min="14" max="14" width="16" customWidth="1"/>
    <col min="15" max="15" width="15.85546875" customWidth="1"/>
    <col min="16" max="16" width="18.85546875" customWidth="1"/>
  </cols>
  <sheetData>
    <row r="1" spans="1:16" s="4" customFormat="1" ht="30" customHeight="1" x14ac:dyDescent="0.25">
      <c r="B1" s="14" t="s">
        <v>22</v>
      </c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6" t="s">
        <v>16</v>
      </c>
    </row>
    <row r="2" spans="1:16" x14ac:dyDescent="0.25">
      <c r="A2" s="15">
        <v>2010</v>
      </c>
      <c r="B2" s="7" t="s">
        <v>13</v>
      </c>
      <c r="C2" s="1">
        <v>513209464</v>
      </c>
      <c r="D2" s="1">
        <v>264474286</v>
      </c>
      <c r="E2" s="1">
        <v>28587588</v>
      </c>
      <c r="F2" s="1">
        <v>58851155</v>
      </c>
      <c r="G2" s="1">
        <v>25592939</v>
      </c>
      <c r="H2" s="1">
        <v>26423445</v>
      </c>
      <c r="I2" s="1">
        <v>28592731</v>
      </c>
      <c r="J2" s="1">
        <v>38337973</v>
      </c>
      <c r="K2" s="1">
        <v>31569394</v>
      </c>
      <c r="L2" s="1">
        <v>30332792</v>
      </c>
      <c r="M2" s="1">
        <v>20504840</v>
      </c>
      <c r="N2" s="1">
        <v>27159078</v>
      </c>
      <c r="O2" s="1">
        <v>15963666</v>
      </c>
      <c r="P2" s="8">
        <f>SUM(C2:O2)</f>
        <v>1109599351</v>
      </c>
    </row>
    <row r="3" spans="1:16" x14ac:dyDescent="0.25">
      <c r="A3" s="16"/>
      <c r="B3" s="9" t="s">
        <v>14</v>
      </c>
      <c r="C3" s="1">
        <v>6397789.8300000001</v>
      </c>
      <c r="D3" s="1">
        <v>3661336.88</v>
      </c>
      <c r="E3" s="1">
        <v>1127900.54</v>
      </c>
      <c r="F3" s="1">
        <v>1355952.61</v>
      </c>
      <c r="G3" s="1">
        <v>930839.8</v>
      </c>
      <c r="H3" s="1">
        <v>920932.22</v>
      </c>
      <c r="I3" s="1">
        <v>1389400.01</v>
      </c>
      <c r="J3" s="1">
        <v>1021624.62</v>
      </c>
      <c r="K3" s="1">
        <v>911733.56</v>
      </c>
      <c r="L3" s="1">
        <v>1226183.71</v>
      </c>
      <c r="M3" s="1">
        <v>935277.05</v>
      </c>
      <c r="N3" s="1">
        <v>999250.44</v>
      </c>
      <c r="O3" s="1">
        <v>516273.84</v>
      </c>
      <c r="P3" s="8">
        <f t="shared" ref="P3:P35" si="0">SUM(C3:O3)</f>
        <v>21394495.110000003</v>
      </c>
    </row>
    <row r="4" spans="1:16" x14ac:dyDescent="0.25">
      <c r="A4" s="17"/>
      <c r="B4" s="10" t="s">
        <v>16</v>
      </c>
      <c r="C4" s="11">
        <f>SUM(C2:C3)</f>
        <v>519607253.82999998</v>
      </c>
      <c r="D4" s="11">
        <f t="shared" ref="D4:O4" si="1">SUM(D2:D3)</f>
        <v>268135622.88</v>
      </c>
      <c r="E4" s="11">
        <f t="shared" si="1"/>
        <v>29715488.539999999</v>
      </c>
      <c r="F4" s="11">
        <f t="shared" si="1"/>
        <v>60207107.609999999</v>
      </c>
      <c r="G4" s="11">
        <f t="shared" si="1"/>
        <v>26523778.800000001</v>
      </c>
      <c r="H4" s="11">
        <f t="shared" si="1"/>
        <v>27344377.219999999</v>
      </c>
      <c r="I4" s="11">
        <f t="shared" si="1"/>
        <v>29982131.010000002</v>
      </c>
      <c r="J4" s="11">
        <f t="shared" si="1"/>
        <v>39359597.619999997</v>
      </c>
      <c r="K4" s="11">
        <f t="shared" si="1"/>
        <v>32481127.559999999</v>
      </c>
      <c r="L4" s="11">
        <f t="shared" si="1"/>
        <v>31558975.710000001</v>
      </c>
      <c r="M4" s="11">
        <f t="shared" si="1"/>
        <v>21440117.050000001</v>
      </c>
      <c r="N4" s="11">
        <f t="shared" si="1"/>
        <v>28158328.440000001</v>
      </c>
      <c r="O4" s="11">
        <f t="shared" si="1"/>
        <v>16479939.84</v>
      </c>
      <c r="P4" s="12">
        <f t="shared" si="0"/>
        <v>1130993846.1099999</v>
      </c>
    </row>
    <row r="5" spans="1:16" x14ac:dyDescent="0.25">
      <c r="A5" s="15">
        <v>2011</v>
      </c>
      <c r="B5" s="7" t="s">
        <v>13</v>
      </c>
      <c r="C5" s="1">
        <v>532346524</v>
      </c>
      <c r="D5" s="1">
        <v>273868147</v>
      </c>
      <c r="E5" s="1">
        <v>29485845</v>
      </c>
      <c r="F5" s="1">
        <v>61040153</v>
      </c>
      <c r="G5" s="1">
        <v>26207308</v>
      </c>
      <c r="H5" s="1">
        <v>27321954</v>
      </c>
      <c r="I5" s="1">
        <v>29691106</v>
      </c>
      <c r="J5" s="1">
        <v>39853094</v>
      </c>
      <c r="K5" s="1">
        <v>32646547</v>
      </c>
      <c r="L5" s="1">
        <v>31543936</v>
      </c>
      <c r="M5" s="1">
        <v>21328165</v>
      </c>
      <c r="N5" s="1">
        <v>28174943</v>
      </c>
      <c r="O5" s="1">
        <v>16549306</v>
      </c>
      <c r="P5" s="8">
        <f t="shared" si="0"/>
        <v>1150057028</v>
      </c>
    </row>
    <row r="6" spans="1:16" x14ac:dyDescent="0.25">
      <c r="A6" s="16"/>
      <c r="B6" s="9" t="s">
        <v>14</v>
      </c>
      <c r="C6" s="1">
        <v>5993301.9199999999</v>
      </c>
      <c r="D6" s="1">
        <v>3661976.86</v>
      </c>
      <c r="E6" s="1">
        <v>1125443.3400000001</v>
      </c>
      <c r="F6" s="1">
        <v>1426116.84</v>
      </c>
      <c r="G6" s="1">
        <v>1184316.9099999999</v>
      </c>
      <c r="H6" s="1">
        <v>1214056.76</v>
      </c>
      <c r="I6" s="1">
        <v>1191285.27</v>
      </c>
      <c r="J6" s="1">
        <v>1034890.46</v>
      </c>
      <c r="K6" s="1">
        <v>928153.75</v>
      </c>
      <c r="L6" s="1">
        <v>1247331.69</v>
      </c>
      <c r="M6" s="1">
        <v>825019.14</v>
      </c>
      <c r="N6" s="1">
        <v>996676.96</v>
      </c>
      <c r="O6" s="1">
        <v>508507.89</v>
      </c>
      <c r="P6" s="8">
        <f t="shared" si="0"/>
        <v>21337077.790000003</v>
      </c>
    </row>
    <row r="7" spans="1:16" x14ac:dyDescent="0.25">
      <c r="A7" s="17"/>
      <c r="B7" s="10" t="s">
        <v>16</v>
      </c>
      <c r="C7" s="11">
        <f>SUM(C5:C6)</f>
        <v>538339825.91999996</v>
      </c>
      <c r="D7" s="11">
        <f t="shared" ref="D7:O7" si="2">SUM(D5:D6)</f>
        <v>277530123.86000001</v>
      </c>
      <c r="E7" s="11">
        <f t="shared" si="2"/>
        <v>30611288.34</v>
      </c>
      <c r="F7" s="11">
        <f t="shared" si="2"/>
        <v>62466269.840000004</v>
      </c>
      <c r="G7" s="11">
        <f t="shared" si="2"/>
        <v>27391624.91</v>
      </c>
      <c r="H7" s="11">
        <f t="shared" si="2"/>
        <v>28536010.760000002</v>
      </c>
      <c r="I7" s="11">
        <f t="shared" si="2"/>
        <v>30882391.27</v>
      </c>
      <c r="J7" s="11">
        <f t="shared" si="2"/>
        <v>40887984.460000001</v>
      </c>
      <c r="K7" s="11">
        <f t="shared" si="2"/>
        <v>33574700.75</v>
      </c>
      <c r="L7" s="11">
        <f t="shared" si="2"/>
        <v>32791267.690000001</v>
      </c>
      <c r="M7" s="11">
        <f t="shared" si="2"/>
        <v>22153184.140000001</v>
      </c>
      <c r="N7" s="11">
        <f t="shared" si="2"/>
        <v>29171619.960000001</v>
      </c>
      <c r="O7" s="11">
        <f t="shared" si="2"/>
        <v>17057813.890000001</v>
      </c>
      <c r="P7" s="12">
        <f t="shared" si="0"/>
        <v>1171394105.7900002</v>
      </c>
    </row>
    <row r="8" spans="1:16" x14ac:dyDescent="0.25">
      <c r="A8" s="15">
        <v>2012</v>
      </c>
      <c r="B8" s="7" t="s">
        <v>13</v>
      </c>
      <c r="C8" s="1">
        <v>555045412</v>
      </c>
      <c r="D8" s="1">
        <v>282635215</v>
      </c>
      <c r="E8" s="1">
        <v>30641370</v>
      </c>
      <c r="F8" s="1">
        <v>62881679</v>
      </c>
      <c r="G8" s="1">
        <v>26809716</v>
      </c>
      <c r="H8" s="1">
        <v>28613258</v>
      </c>
      <c r="I8" s="1">
        <v>30675119</v>
      </c>
      <c r="J8" s="1">
        <v>41501269</v>
      </c>
      <c r="K8" s="1">
        <v>33447397</v>
      </c>
      <c r="L8" s="1">
        <v>32872905</v>
      </c>
      <c r="M8" s="1">
        <v>22296836</v>
      </c>
      <c r="N8" s="1">
        <v>29369044</v>
      </c>
      <c r="O8" s="1">
        <v>17147238</v>
      </c>
      <c r="P8" s="8">
        <f t="shared" si="0"/>
        <v>1193936458</v>
      </c>
    </row>
    <row r="9" spans="1:16" x14ac:dyDescent="0.25">
      <c r="A9" s="16"/>
      <c r="B9" s="9" t="s">
        <v>14</v>
      </c>
      <c r="C9" s="1">
        <v>6272342.9699999997</v>
      </c>
      <c r="D9" s="1">
        <v>3589545.96</v>
      </c>
      <c r="E9" s="1">
        <v>1105784.8400000001</v>
      </c>
      <c r="F9" s="1">
        <v>1329365.31</v>
      </c>
      <c r="G9" s="1">
        <v>912588.04</v>
      </c>
      <c r="H9" s="1">
        <v>902874.73</v>
      </c>
      <c r="I9" s="1">
        <v>1362156.87</v>
      </c>
      <c r="J9" s="1">
        <v>1001592.76</v>
      </c>
      <c r="K9" s="1">
        <v>893856.43</v>
      </c>
      <c r="L9" s="1">
        <v>1202140.8899999999</v>
      </c>
      <c r="M9" s="1">
        <v>916938.29</v>
      </c>
      <c r="N9" s="1">
        <v>979657.3</v>
      </c>
      <c r="O9" s="1">
        <v>506150.82</v>
      </c>
      <c r="P9" s="8">
        <f t="shared" si="0"/>
        <v>20974995.210000005</v>
      </c>
    </row>
    <row r="10" spans="1:16" x14ac:dyDescent="0.25">
      <c r="A10" s="17"/>
      <c r="B10" s="10" t="s">
        <v>16</v>
      </c>
      <c r="C10" s="11">
        <f>SUM(C8:C9)</f>
        <v>561317754.97000003</v>
      </c>
      <c r="D10" s="11">
        <f t="shared" ref="D10:O10" si="3">SUM(D8:D9)</f>
        <v>286224760.95999998</v>
      </c>
      <c r="E10" s="11">
        <f t="shared" si="3"/>
        <v>31747154.84</v>
      </c>
      <c r="F10" s="11">
        <f t="shared" si="3"/>
        <v>64211044.310000002</v>
      </c>
      <c r="G10" s="11">
        <f t="shared" si="3"/>
        <v>27722304.039999999</v>
      </c>
      <c r="H10" s="11">
        <f t="shared" si="3"/>
        <v>29516132.73</v>
      </c>
      <c r="I10" s="11">
        <f t="shared" si="3"/>
        <v>32037275.870000001</v>
      </c>
      <c r="J10" s="11">
        <f t="shared" si="3"/>
        <v>42502861.759999998</v>
      </c>
      <c r="K10" s="11">
        <f t="shared" si="3"/>
        <v>34341253.43</v>
      </c>
      <c r="L10" s="11">
        <f t="shared" si="3"/>
        <v>34075045.890000001</v>
      </c>
      <c r="M10" s="11">
        <f t="shared" si="3"/>
        <v>23213774.289999999</v>
      </c>
      <c r="N10" s="11">
        <f t="shared" si="3"/>
        <v>30348701.300000001</v>
      </c>
      <c r="O10" s="11">
        <f t="shared" si="3"/>
        <v>17653388.82</v>
      </c>
      <c r="P10" s="12">
        <f t="shared" si="0"/>
        <v>1214911453.2100003</v>
      </c>
    </row>
    <row r="11" spans="1:16" x14ac:dyDescent="0.25">
      <c r="A11" s="15">
        <v>2013</v>
      </c>
      <c r="B11" s="7" t="s">
        <v>13</v>
      </c>
      <c r="C11" s="1">
        <v>576744063</v>
      </c>
      <c r="D11" s="1">
        <v>290764890</v>
      </c>
      <c r="E11" s="1">
        <v>31713239</v>
      </c>
      <c r="F11" s="1">
        <v>64949762</v>
      </c>
      <c r="G11" s="1">
        <v>27520799</v>
      </c>
      <c r="H11" s="1">
        <v>29936075</v>
      </c>
      <c r="I11" s="1">
        <v>31676956</v>
      </c>
      <c r="J11" s="1">
        <v>42626416</v>
      </c>
      <c r="K11" s="1">
        <v>34310827</v>
      </c>
      <c r="L11" s="1">
        <v>34006198</v>
      </c>
      <c r="M11" s="1">
        <v>23316940</v>
      </c>
      <c r="N11" s="1">
        <v>30541974</v>
      </c>
      <c r="O11" s="1">
        <v>18019946</v>
      </c>
      <c r="P11" s="8">
        <f t="shared" si="0"/>
        <v>1236128085</v>
      </c>
    </row>
    <row r="12" spans="1:16" x14ac:dyDescent="0.25">
      <c r="A12" s="16"/>
      <c r="B12" s="9" t="s">
        <v>14</v>
      </c>
      <c r="C12" s="1">
        <v>6272342.9699999997</v>
      </c>
      <c r="D12" s="1">
        <v>3589545.96</v>
      </c>
      <c r="E12" s="1">
        <v>1105784.8400000001</v>
      </c>
      <c r="F12" s="1">
        <v>1329365.31</v>
      </c>
      <c r="G12" s="1">
        <v>912588.04</v>
      </c>
      <c r="H12" s="1">
        <v>902874.73</v>
      </c>
      <c r="I12" s="1">
        <v>1362156.87</v>
      </c>
      <c r="J12" s="1">
        <v>1001592.76</v>
      </c>
      <c r="K12" s="1">
        <v>893856.43</v>
      </c>
      <c r="L12" s="1">
        <v>1202140.8899999999</v>
      </c>
      <c r="M12" s="1">
        <v>916938.29</v>
      </c>
      <c r="N12" s="1">
        <v>979657.3</v>
      </c>
      <c r="O12" s="1">
        <v>506150.82</v>
      </c>
      <c r="P12" s="8">
        <f t="shared" si="0"/>
        <v>20974995.210000005</v>
      </c>
    </row>
    <row r="13" spans="1:16" x14ac:dyDescent="0.25">
      <c r="A13" s="17"/>
      <c r="B13" s="10" t="s">
        <v>16</v>
      </c>
      <c r="C13" s="11">
        <f>SUM(C11:C12)</f>
        <v>583016405.97000003</v>
      </c>
      <c r="D13" s="11">
        <f t="shared" ref="D13:O13" si="4">SUM(D11:D12)</f>
        <v>294354435.95999998</v>
      </c>
      <c r="E13" s="11">
        <f t="shared" si="4"/>
        <v>32819023.84</v>
      </c>
      <c r="F13" s="11">
        <f t="shared" si="4"/>
        <v>66279127.310000002</v>
      </c>
      <c r="G13" s="11">
        <f t="shared" si="4"/>
        <v>28433387.039999999</v>
      </c>
      <c r="H13" s="11">
        <f t="shared" si="4"/>
        <v>30838949.73</v>
      </c>
      <c r="I13" s="11">
        <f t="shared" si="4"/>
        <v>33039112.870000001</v>
      </c>
      <c r="J13" s="11">
        <f t="shared" si="4"/>
        <v>43628008.759999998</v>
      </c>
      <c r="K13" s="11">
        <f t="shared" si="4"/>
        <v>35204683.43</v>
      </c>
      <c r="L13" s="11">
        <f t="shared" si="4"/>
        <v>35208338.890000001</v>
      </c>
      <c r="M13" s="11">
        <f t="shared" si="4"/>
        <v>24233878.289999999</v>
      </c>
      <c r="N13" s="11">
        <f t="shared" si="4"/>
        <v>31521631.300000001</v>
      </c>
      <c r="O13" s="11">
        <f t="shared" si="4"/>
        <v>18526096.82</v>
      </c>
      <c r="P13" s="12">
        <f t="shared" si="0"/>
        <v>1257103080.2100003</v>
      </c>
    </row>
    <row r="14" spans="1:16" x14ac:dyDescent="0.25">
      <c r="A14" s="15">
        <v>2014</v>
      </c>
      <c r="B14" s="7" t="s">
        <v>13</v>
      </c>
      <c r="C14" s="1">
        <v>596115178</v>
      </c>
      <c r="D14" s="1">
        <v>300934941</v>
      </c>
      <c r="E14" s="1">
        <v>32938898</v>
      </c>
      <c r="F14" s="1">
        <v>67051398</v>
      </c>
      <c r="G14" s="1">
        <v>28901837</v>
      </c>
      <c r="H14" s="1">
        <v>30827012</v>
      </c>
      <c r="I14" s="1">
        <v>32475602</v>
      </c>
      <c r="J14" s="1">
        <v>44347442</v>
      </c>
      <c r="K14" s="1">
        <v>35323435</v>
      </c>
      <c r="L14" s="1">
        <v>35391764</v>
      </c>
      <c r="M14" s="1">
        <v>24288258</v>
      </c>
      <c r="N14" s="1">
        <v>31787111</v>
      </c>
      <c r="O14" s="1">
        <v>18896239</v>
      </c>
      <c r="P14" s="8">
        <f t="shared" si="0"/>
        <v>1279279115</v>
      </c>
    </row>
    <row r="15" spans="1:16" x14ac:dyDescent="0.25">
      <c r="A15" s="16"/>
      <c r="B15" s="9" t="s">
        <v>14</v>
      </c>
      <c r="C15" s="1">
        <v>6272342.9699999997</v>
      </c>
      <c r="D15" s="1">
        <v>3589545.96</v>
      </c>
      <c r="E15" s="1">
        <v>1105784.8400000001</v>
      </c>
      <c r="F15" s="1">
        <v>1329365.31</v>
      </c>
      <c r="G15" s="1">
        <v>912588.04</v>
      </c>
      <c r="H15" s="1">
        <v>902874.73</v>
      </c>
      <c r="I15" s="1">
        <v>1362156.87</v>
      </c>
      <c r="J15" s="1">
        <v>1001592.76</v>
      </c>
      <c r="K15" s="1">
        <v>893856.43</v>
      </c>
      <c r="L15" s="1">
        <v>1202140.8899999999</v>
      </c>
      <c r="M15" s="1">
        <v>916938.29</v>
      </c>
      <c r="N15" s="1">
        <v>979657.3</v>
      </c>
      <c r="O15" s="1">
        <v>506150.82</v>
      </c>
      <c r="P15" s="8">
        <f t="shared" si="0"/>
        <v>20974995.210000005</v>
      </c>
    </row>
    <row r="16" spans="1:16" x14ac:dyDescent="0.25">
      <c r="A16" s="17"/>
      <c r="B16" s="10" t="s">
        <v>16</v>
      </c>
      <c r="C16" s="11">
        <f>SUM(C14:C15)</f>
        <v>602387520.97000003</v>
      </c>
      <c r="D16" s="11">
        <f t="shared" ref="D16:O16" si="5">SUM(D14:D15)</f>
        <v>304524486.95999998</v>
      </c>
      <c r="E16" s="11">
        <f t="shared" si="5"/>
        <v>34044682.840000004</v>
      </c>
      <c r="F16" s="11">
        <f t="shared" si="5"/>
        <v>68380763.310000002</v>
      </c>
      <c r="G16" s="11">
        <f t="shared" si="5"/>
        <v>29814425.039999999</v>
      </c>
      <c r="H16" s="11">
        <f t="shared" si="5"/>
        <v>31729886.73</v>
      </c>
      <c r="I16" s="11">
        <f t="shared" si="5"/>
        <v>33837758.869999997</v>
      </c>
      <c r="J16" s="11">
        <f t="shared" si="5"/>
        <v>45349034.759999998</v>
      </c>
      <c r="K16" s="11">
        <f t="shared" si="5"/>
        <v>36217291.43</v>
      </c>
      <c r="L16" s="11">
        <f t="shared" si="5"/>
        <v>36593904.890000001</v>
      </c>
      <c r="M16" s="11">
        <f t="shared" si="5"/>
        <v>25205196.289999999</v>
      </c>
      <c r="N16" s="11">
        <f t="shared" si="5"/>
        <v>32766768.300000001</v>
      </c>
      <c r="O16" s="11">
        <f t="shared" si="5"/>
        <v>19402389.82</v>
      </c>
      <c r="P16" s="12">
        <f t="shared" si="0"/>
        <v>1300254110.21</v>
      </c>
    </row>
    <row r="17" spans="1:16" x14ac:dyDescent="0.25">
      <c r="A17" s="15">
        <v>2015</v>
      </c>
      <c r="B17" s="7" t="s">
        <v>13</v>
      </c>
      <c r="C17" s="1">
        <v>616821216</v>
      </c>
      <c r="D17" s="1">
        <v>311233880</v>
      </c>
      <c r="E17" s="1">
        <v>34198384</v>
      </c>
      <c r="F17" s="1">
        <v>69100510</v>
      </c>
      <c r="G17" s="1">
        <v>29782826</v>
      </c>
      <c r="H17" s="1">
        <v>31798844</v>
      </c>
      <c r="I17" s="1">
        <v>33237196</v>
      </c>
      <c r="J17" s="1">
        <v>45920028</v>
      </c>
      <c r="K17" s="1">
        <v>36578805</v>
      </c>
      <c r="L17" s="1">
        <v>36593638</v>
      </c>
      <c r="M17" s="1">
        <v>25483851</v>
      </c>
      <c r="N17" s="1">
        <v>32921649</v>
      </c>
      <c r="O17" s="1">
        <v>19665270</v>
      </c>
      <c r="P17" s="8">
        <f t="shared" si="0"/>
        <v>1323336097</v>
      </c>
    </row>
    <row r="18" spans="1:16" x14ac:dyDescent="0.25">
      <c r="A18" s="18"/>
      <c r="B18" s="9" t="s">
        <v>14</v>
      </c>
      <c r="C18" s="1">
        <v>6272342.9699999997</v>
      </c>
      <c r="D18" s="1">
        <v>3589545.96</v>
      </c>
      <c r="E18" s="1">
        <v>1105784.8400000001</v>
      </c>
      <c r="F18" s="1">
        <v>1329365.31</v>
      </c>
      <c r="G18" s="1">
        <v>912588.04</v>
      </c>
      <c r="H18" s="1">
        <v>902874.73</v>
      </c>
      <c r="I18" s="1">
        <v>1362156.87</v>
      </c>
      <c r="J18" s="1">
        <v>1001592.76</v>
      </c>
      <c r="K18" s="1">
        <v>893856.43</v>
      </c>
      <c r="L18" s="1">
        <v>1202140.8899999999</v>
      </c>
      <c r="M18" s="1">
        <v>916938.29</v>
      </c>
      <c r="N18" s="1">
        <v>979657.3</v>
      </c>
      <c r="O18" s="1">
        <v>506150.82</v>
      </c>
      <c r="P18" s="8">
        <f t="shared" si="0"/>
        <v>20974995.210000005</v>
      </c>
    </row>
    <row r="19" spans="1:16" x14ac:dyDescent="0.25">
      <c r="A19" s="19"/>
      <c r="B19" s="10" t="s">
        <v>16</v>
      </c>
      <c r="C19" s="11">
        <f>SUM(C17:C18)</f>
        <v>623093558.97000003</v>
      </c>
      <c r="D19" s="11">
        <f t="shared" ref="D19:O19" si="6">SUM(D17:D18)</f>
        <v>314823425.95999998</v>
      </c>
      <c r="E19" s="11">
        <f t="shared" si="6"/>
        <v>35304168.840000004</v>
      </c>
      <c r="F19" s="11">
        <f t="shared" si="6"/>
        <v>70429875.310000002</v>
      </c>
      <c r="G19" s="11">
        <f t="shared" si="6"/>
        <v>30695414.039999999</v>
      </c>
      <c r="H19" s="11">
        <f t="shared" si="6"/>
        <v>32701718.73</v>
      </c>
      <c r="I19" s="11">
        <f t="shared" si="6"/>
        <v>34599352.869999997</v>
      </c>
      <c r="J19" s="11">
        <f t="shared" si="6"/>
        <v>46921620.759999998</v>
      </c>
      <c r="K19" s="11">
        <f t="shared" si="6"/>
        <v>37472661.43</v>
      </c>
      <c r="L19" s="11">
        <f t="shared" si="6"/>
        <v>37795778.890000001</v>
      </c>
      <c r="M19" s="11">
        <f t="shared" si="6"/>
        <v>26400789.289999999</v>
      </c>
      <c r="N19" s="11">
        <f t="shared" si="6"/>
        <v>33901306.299999997</v>
      </c>
      <c r="O19" s="11">
        <f t="shared" si="6"/>
        <v>20171420.82</v>
      </c>
      <c r="P19" s="12">
        <f t="shared" si="0"/>
        <v>1344311092.21</v>
      </c>
    </row>
    <row r="20" spans="1:16" x14ac:dyDescent="0.25">
      <c r="A20" s="20">
        <v>2016</v>
      </c>
      <c r="B20" s="13" t="s">
        <v>17</v>
      </c>
      <c r="C20" s="1">
        <v>637080406</v>
      </c>
      <c r="D20" s="1">
        <v>321592583</v>
      </c>
      <c r="E20" s="1">
        <v>35368709</v>
      </c>
      <c r="F20" s="1">
        <v>71478524</v>
      </c>
      <c r="G20" s="1">
        <v>30790204</v>
      </c>
      <c r="H20" s="1">
        <v>32889469</v>
      </c>
      <c r="I20" s="1">
        <v>34374978</v>
      </c>
      <c r="J20" s="1">
        <v>47431734</v>
      </c>
      <c r="K20" s="1">
        <v>37760873</v>
      </c>
      <c r="L20" s="1">
        <v>37836280</v>
      </c>
      <c r="M20" s="1">
        <v>26381844</v>
      </c>
      <c r="N20" s="1">
        <v>34020173</v>
      </c>
      <c r="O20" s="1">
        <v>20301321</v>
      </c>
      <c r="P20" s="8">
        <f t="shared" si="0"/>
        <v>1367307098</v>
      </c>
    </row>
    <row r="21" spans="1:16" x14ac:dyDescent="0.25">
      <c r="A21" s="18"/>
      <c r="B21" s="9" t="s">
        <v>14</v>
      </c>
      <c r="C21" s="1">
        <v>6272342.9699999997</v>
      </c>
      <c r="D21" s="1">
        <v>3589545.96</v>
      </c>
      <c r="E21" s="1">
        <v>1105784.8400000001</v>
      </c>
      <c r="F21" s="1">
        <v>1329365.31</v>
      </c>
      <c r="G21" s="1">
        <v>912588.04</v>
      </c>
      <c r="H21" s="1">
        <v>902874.73</v>
      </c>
      <c r="I21" s="1">
        <v>1362156.87</v>
      </c>
      <c r="J21" s="1">
        <v>1001592.76</v>
      </c>
      <c r="K21" s="1">
        <v>893856.43</v>
      </c>
      <c r="L21" s="1">
        <v>1202140.8899999999</v>
      </c>
      <c r="M21" s="1">
        <v>916938.29</v>
      </c>
      <c r="N21" s="1">
        <v>979657.3</v>
      </c>
      <c r="O21" s="1">
        <v>506150.82</v>
      </c>
      <c r="P21" s="8">
        <f t="shared" si="0"/>
        <v>20974995.210000005</v>
      </c>
    </row>
    <row r="22" spans="1:16" x14ac:dyDescent="0.25">
      <c r="A22" s="18"/>
      <c r="B22" s="13" t="s">
        <v>15</v>
      </c>
      <c r="C22" s="1">
        <v>11751089.723720206</v>
      </c>
      <c r="D22" s="1">
        <v>5687578.0808269419</v>
      </c>
      <c r="E22" s="1">
        <v>2057780.3418064422</v>
      </c>
      <c r="F22" s="1">
        <v>2614389.1562283486</v>
      </c>
      <c r="G22" s="1">
        <v>2198359.290769456</v>
      </c>
      <c r="H22" s="1">
        <v>2210368.2651779703</v>
      </c>
      <c r="I22" s="1">
        <v>2223064.6345830243</v>
      </c>
      <c r="J22" s="1">
        <v>2331722.7718579681</v>
      </c>
      <c r="K22" s="1">
        <v>2322477.2983205258</v>
      </c>
      <c r="L22" s="1">
        <v>1844455.700908995</v>
      </c>
      <c r="M22" s="1">
        <v>1980822.1689876583</v>
      </c>
      <c r="N22" s="1">
        <v>2115258.5223296289</v>
      </c>
      <c r="O22" s="1">
        <v>1543621.8924007928</v>
      </c>
      <c r="P22" s="8">
        <f t="shared" si="0"/>
        <v>40880987.847917959</v>
      </c>
    </row>
    <row r="23" spans="1:16" x14ac:dyDescent="0.25">
      <c r="A23" s="19"/>
      <c r="B23" s="10" t="s">
        <v>16</v>
      </c>
      <c r="C23" s="11">
        <f>SUM(C20:C22)</f>
        <v>655103838.69372022</v>
      </c>
      <c r="D23" s="11">
        <f t="shared" ref="D23:O23" si="7">SUM(D20:D22)</f>
        <v>330869707.04082692</v>
      </c>
      <c r="E23" s="11">
        <f t="shared" si="7"/>
        <v>38532274.181806445</v>
      </c>
      <c r="F23" s="11">
        <f t="shared" si="7"/>
        <v>75422278.466228351</v>
      </c>
      <c r="G23" s="11">
        <f t="shared" si="7"/>
        <v>33901151.330769457</v>
      </c>
      <c r="H23" s="11">
        <f t="shared" si="7"/>
        <v>36002711.995177969</v>
      </c>
      <c r="I23" s="11">
        <f t="shared" si="7"/>
        <v>37960199.504583023</v>
      </c>
      <c r="J23" s="11">
        <f t="shared" si="7"/>
        <v>50765049.531857967</v>
      </c>
      <c r="K23" s="11">
        <f t="shared" si="7"/>
        <v>40977206.728320524</v>
      </c>
      <c r="L23" s="11">
        <f t="shared" si="7"/>
        <v>40882876.590908997</v>
      </c>
      <c r="M23" s="11">
        <f t="shared" si="7"/>
        <v>29279604.458987657</v>
      </c>
      <c r="N23" s="11">
        <f t="shared" si="7"/>
        <v>37115088.822329625</v>
      </c>
      <c r="O23" s="11">
        <f t="shared" si="7"/>
        <v>22351093.712400794</v>
      </c>
      <c r="P23" s="12">
        <f t="shared" si="0"/>
        <v>1429163081.0579181</v>
      </c>
    </row>
    <row r="24" spans="1:16" x14ac:dyDescent="0.25">
      <c r="A24" s="20" t="s">
        <v>19</v>
      </c>
      <c r="B24" s="13" t="s">
        <v>18</v>
      </c>
      <c r="C24" s="1">
        <v>659378443</v>
      </c>
      <c r="D24" s="1">
        <v>332848439</v>
      </c>
      <c r="E24" s="1">
        <v>36606627</v>
      </c>
      <c r="F24" s="1">
        <v>73980298</v>
      </c>
      <c r="G24" s="1">
        <v>31867872</v>
      </c>
      <c r="H24" s="1">
        <v>34040612</v>
      </c>
      <c r="I24" s="1">
        <v>35578114</v>
      </c>
      <c r="J24" s="1">
        <v>49091862</v>
      </c>
      <c r="K24" s="1">
        <v>39082517</v>
      </c>
      <c r="L24" s="1">
        <v>39160563</v>
      </c>
      <c r="M24" s="1">
        <v>27305218</v>
      </c>
      <c r="N24" s="1">
        <v>35210892</v>
      </c>
      <c r="O24" s="1">
        <v>21011875</v>
      </c>
      <c r="P24" s="8">
        <f t="shared" si="0"/>
        <v>1415163332</v>
      </c>
    </row>
    <row r="25" spans="1:16" x14ac:dyDescent="0.25">
      <c r="A25" s="18"/>
      <c r="B25" s="9" t="s">
        <v>14</v>
      </c>
      <c r="C25" s="1">
        <v>6272342.9699999997</v>
      </c>
      <c r="D25" s="1">
        <v>3589545.96</v>
      </c>
      <c r="E25" s="1">
        <v>1105784.8400000001</v>
      </c>
      <c r="F25" s="1">
        <v>1329365.31</v>
      </c>
      <c r="G25" s="1">
        <v>912588.04</v>
      </c>
      <c r="H25" s="1">
        <v>902874.73</v>
      </c>
      <c r="I25" s="1">
        <v>1362156.87</v>
      </c>
      <c r="J25" s="1">
        <v>1001592.76</v>
      </c>
      <c r="K25" s="1">
        <v>893856.43</v>
      </c>
      <c r="L25" s="1">
        <v>1202140.8899999999</v>
      </c>
      <c r="M25" s="1">
        <v>916938.29</v>
      </c>
      <c r="N25" s="1">
        <v>979657.3</v>
      </c>
      <c r="O25" s="1">
        <v>506150.82</v>
      </c>
      <c r="P25" s="8">
        <f t="shared" si="0"/>
        <v>20974995.210000005</v>
      </c>
    </row>
    <row r="26" spans="1:16" x14ac:dyDescent="0.25">
      <c r="A26" s="18"/>
      <c r="B26" s="13" t="s">
        <v>15</v>
      </c>
      <c r="C26" s="1">
        <v>11751089.723720206</v>
      </c>
      <c r="D26" s="1">
        <v>5687578.0808269419</v>
      </c>
      <c r="E26" s="1">
        <v>2057780.3418064422</v>
      </c>
      <c r="F26" s="1">
        <v>2614389.1562283486</v>
      </c>
      <c r="G26" s="1">
        <v>2198359.290769456</v>
      </c>
      <c r="H26" s="1">
        <v>2210368.2651779703</v>
      </c>
      <c r="I26" s="1">
        <v>2223064.6345830243</v>
      </c>
      <c r="J26" s="1">
        <v>2331722.7718579681</v>
      </c>
      <c r="K26" s="1">
        <v>2322477.2983205258</v>
      </c>
      <c r="L26" s="1">
        <v>1844455.700908995</v>
      </c>
      <c r="M26" s="1">
        <v>1980822.1689876583</v>
      </c>
      <c r="N26" s="1">
        <v>2115258.5223296289</v>
      </c>
      <c r="O26" s="1">
        <v>1543621.8924007928</v>
      </c>
      <c r="P26" s="8">
        <f t="shared" si="0"/>
        <v>40880987.847917959</v>
      </c>
    </row>
    <row r="27" spans="1:16" x14ac:dyDescent="0.25">
      <c r="A27" s="19"/>
      <c r="B27" s="10" t="s">
        <v>16</v>
      </c>
      <c r="C27" s="11">
        <f t="shared" ref="C27:O27" si="8">SUM(C24:C26)</f>
        <v>677401875.69372022</v>
      </c>
      <c r="D27" s="11">
        <f t="shared" si="8"/>
        <v>342125563.04082692</v>
      </c>
      <c r="E27" s="11">
        <f t="shared" si="8"/>
        <v>39770192.181806445</v>
      </c>
      <c r="F27" s="11">
        <f t="shared" si="8"/>
        <v>77924052.466228351</v>
      </c>
      <c r="G27" s="11">
        <f t="shared" si="8"/>
        <v>34978819.330769457</v>
      </c>
      <c r="H27" s="11">
        <f t="shared" si="8"/>
        <v>37153854.995177969</v>
      </c>
      <c r="I27" s="11">
        <f t="shared" si="8"/>
        <v>39163335.504583023</v>
      </c>
      <c r="J27" s="11">
        <f t="shared" si="8"/>
        <v>52425177.531857967</v>
      </c>
      <c r="K27" s="11">
        <f t="shared" si="8"/>
        <v>42298850.728320524</v>
      </c>
      <c r="L27" s="11">
        <f t="shared" si="8"/>
        <v>42207159.590908997</v>
      </c>
      <c r="M27" s="11">
        <f t="shared" si="8"/>
        <v>30202978.458987657</v>
      </c>
      <c r="N27" s="11">
        <f t="shared" si="8"/>
        <v>38305807.822329625</v>
      </c>
      <c r="O27" s="11">
        <f t="shared" si="8"/>
        <v>23061647.712400794</v>
      </c>
      <c r="P27" s="12">
        <f t="shared" si="0"/>
        <v>1477019315.0579181</v>
      </c>
    </row>
    <row r="28" spans="1:16" x14ac:dyDescent="0.25">
      <c r="A28" s="20" t="s">
        <v>20</v>
      </c>
      <c r="B28" s="13" t="s">
        <v>13</v>
      </c>
      <c r="C28" s="1">
        <v>682456925</v>
      </c>
      <c r="D28" s="1">
        <v>344498252</v>
      </c>
      <c r="E28" s="1">
        <v>37887872</v>
      </c>
      <c r="F28" s="1">
        <v>76569634</v>
      </c>
      <c r="G28" s="1">
        <v>32983258</v>
      </c>
      <c r="H28" s="1">
        <v>35232046</v>
      </c>
      <c r="I28" s="1">
        <v>36823361</v>
      </c>
      <c r="J28" s="1">
        <v>50810095</v>
      </c>
      <c r="K28" s="1">
        <v>40450419</v>
      </c>
      <c r="L28" s="1">
        <v>40531197</v>
      </c>
      <c r="M28" s="1">
        <v>28260911</v>
      </c>
      <c r="N28" s="1">
        <v>36443285</v>
      </c>
      <c r="O28" s="1">
        <v>21747298</v>
      </c>
      <c r="P28" s="8">
        <f t="shared" si="0"/>
        <v>1464694553</v>
      </c>
    </row>
    <row r="29" spans="1:16" x14ac:dyDescent="0.25">
      <c r="A29" s="18"/>
      <c r="B29" s="9" t="s">
        <v>14</v>
      </c>
      <c r="C29" s="1">
        <v>6272342.9699999997</v>
      </c>
      <c r="D29" s="1">
        <v>3589545.96</v>
      </c>
      <c r="E29" s="1">
        <v>1105784.8400000001</v>
      </c>
      <c r="F29" s="1">
        <v>1329365.31</v>
      </c>
      <c r="G29" s="1">
        <v>912588.04</v>
      </c>
      <c r="H29" s="1">
        <v>902874.73</v>
      </c>
      <c r="I29" s="1">
        <v>1362156.87</v>
      </c>
      <c r="J29" s="1">
        <v>1001592.76</v>
      </c>
      <c r="K29" s="1">
        <v>893856.43</v>
      </c>
      <c r="L29" s="1">
        <v>1202140.8899999999</v>
      </c>
      <c r="M29" s="1">
        <v>916938.29</v>
      </c>
      <c r="N29" s="1">
        <v>979657.3</v>
      </c>
      <c r="O29" s="1">
        <v>506150.82</v>
      </c>
      <c r="P29" s="8">
        <f t="shared" si="0"/>
        <v>20974995.210000005</v>
      </c>
    </row>
    <row r="30" spans="1:16" x14ac:dyDescent="0.25">
      <c r="A30" s="18"/>
      <c r="B30" s="13" t="s">
        <v>15</v>
      </c>
      <c r="C30" s="1">
        <v>11751089.723720206</v>
      </c>
      <c r="D30" s="1">
        <v>5687578.0808269419</v>
      </c>
      <c r="E30" s="1">
        <v>2057780.3418064422</v>
      </c>
      <c r="F30" s="1">
        <v>2614389.1562283486</v>
      </c>
      <c r="G30" s="1">
        <v>2198359.290769456</v>
      </c>
      <c r="H30" s="1">
        <v>2210368.2651779703</v>
      </c>
      <c r="I30" s="1">
        <v>2223064.6345830243</v>
      </c>
      <c r="J30" s="1">
        <v>2331722.7718579681</v>
      </c>
      <c r="K30" s="1">
        <v>2322477.2983205258</v>
      </c>
      <c r="L30" s="1">
        <v>1844455.700908995</v>
      </c>
      <c r="M30" s="1">
        <v>1980822.1689876583</v>
      </c>
      <c r="N30" s="1">
        <v>2115258.5223296289</v>
      </c>
      <c r="O30" s="1">
        <v>1543621.8924007928</v>
      </c>
      <c r="P30" s="8">
        <f t="shared" si="0"/>
        <v>40880987.847917959</v>
      </c>
    </row>
    <row r="31" spans="1:16" x14ac:dyDescent="0.25">
      <c r="A31" s="19"/>
      <c r="B31" s="10" t="s">
        <v>16</v>
      </c>
      <c r="C31" s="11">
        <f t="shared" ref="C31:O31" si="9">SUM(C28:C30)</f>
        <v>700480357.69372022</v>
      </c>
      <c r="D31" s="11">
        <f t="shared" si="9"/>
        <v>353775376.04082692</v>
      </c>
      <c r="E31" s="11">
        <f t="shared" si="9"/>
        <v>41051437.181806445</v>
      </c>
      <c r="F31" s="11">
        <f t="shared" si="9"/>
        <v>80513388.466228351</v>
      </c>
      <c r="G31" s="11">
        <f t="shared" si="9"/>
        <v>36094205.330769457</v>
      </c>
      <c r="H31" s="11">
        <f t="shared" si="9"/>
        <v>38345288.995177969</v>
      </c>
      <c r="I31" s="11">
        <f t="shared" si="9"/>
        <v>40408582.504583023</v>
      </c>
      <c r="J31" s="11">
        <f t="shared" si="9"/>
        <v>54143410.531857967</v>
      </c>
      <c r="K31" s="11">
        <f t="shared" si="9"/>
        <v>43666752.728320524</v>
      </c>
      <c r="L31" s="11">
        <f t="shared" si="9"/>
        <v>43577793.590908997</v>
      </c>
      <c r="M31" s="11">
        <f t="shared" si="9"/>
        <v>31158671.458987657</v>
      </c>
      <c r="N31" s="11">
        <f t="shared" si="9"/>
        <v>39538200.822329625</v>
      </c>
      <c r="O31" s="11">
        <f t="shared" si="9"/>
        <v>23797070.712400794</v>
      </c>
      <c r="P31" s="12">
        <f t="shared" si="0"/>
        <v>1526550536.0579181</v>
      </c>
    </row>
    <row r="32" spans="1:16" x14ac:dyDescent="0.25">
      <c r="A32" s="20" t="s">
        <v>21</v>
      </c>
      <c r="B32" s="13" t="s">
        <v>18</v>
      </c>
      <c r="C32" s="1">
        <v>706343125</v>
      </c>
      <c r="D32" s="1">
        <v>356555795</v>
      </c>
      <c r="E32" s="1">
        <v>39213959</v>
      </c>
      <c r="F32" s="1">
        <v>79249595</v>
      </c>
      <c r="G32" s="1">
        <v>34137683</v>
      </c>
      <c r="H32" s="1">
        <v>36465178</v>
      </c>
      <c r="I32" s="1">
        <v>38112190</v>
      </c>
      <c r="J32" s="1">
        <v>52588463</v>
      </c>
      <c r="K32" s="1">
        <v>41866196</v>
      </c>
      <c r="L32" s="1">
        <v>41949801</v>
      </c>
      <c r="M32" s="1">
        <v>29250051</v>
      </c>
      <c r="N32" s="1">
        <v>37718811</v>
      </c>
      <c r="O32" s="1">
        <v>22508460</v>
      </c>
      <c r="P32" s="8">
        <f t="shared" si="0"/>
        <v>1515959307</v>
      </c>
    </row>
    <row r="33" spans="1:16" x14ac:dyDescent="0.25">
      <c r="A33" s="18"/>
      <c r="B33" s="9" t="s">
        <v>14</v>
      </c>
      <c r="C33" s="1">
        <v>6272342.9699999997</v>
      </c>
      <c r="D33" s="1">
        <v>3589545.96</v>
      </c>
      <c r="E33" s="1">
        <v>1105784.8400000001</v>
      </c>
      <c r="F33" s="1">
        <v>1329365.31</v>
      </c>
      <c r="G33" s="1">
        <v>912588.04</v>
      </c>
      <c r="H33" s="1">
        <v>902874.73</v>
      </c>
      <c r="I33" s="1">
        <v>1362156.87</v>
      </c>
      <c r="J33" s="1">
        <v>1001592.76</v>
      </c>
      <c r="K33" s="1">
        <v>893856.43</v>
      </c>
      <c r="L33" s="1">
        <v>1202140.8899999999</v>
      </c>
      <c r="M33" s="1">
        <v>916938.29</v>
      </c>
      <c r="N33" s="1">
        <v>979657.3</v>
      </c>
      <c r="O33" s="1">
        <v>506150.82</v>
      </c>
      <c r="P33" s="8">
        <f t="shared" si="0"/>
        <v>20974995.210000005</v>
      </c>
    </row>
    <row r="34" spans="1:16" x14ac:dyDescent="0.25">
      <c r="A34" s="18"/>
      <c r="B34" s="13" t="s">
        <v>15</v>
      </c>
      <c r="C34" s="1">
        <v>11751089.723720206</v>
      </c>
      <c r="D34" s="1">
        <v>5687578.0808269419</v>
      </c>
      <c r="E34" s="1">
        <v>2057780.3418064422</v>
      </c>
      <c r="F34" s="1">
        <v>2614389.1562283486</v>
      </c>
      <c r="G34" s="1">
        <v>2198359.290769456</v>
      </c>
      <c r="H34" s="1">
        <v>2210368.2651779703</v>
      </c>
      <c r="I34" s="1">
        <v>2223064.6345830243</v>
      </c>
      <c r="J34" s="1">
        <v>2331722.7718579681</v>
      </c>
      <c r="K34" s="1">
        <v>2322477.2983205258</v>
      </c>
      <c r="L34" s="1">
        <v>1844455.700908995</v>
      </c>
      <c r="M34" s="1">
        <v>1980822.1689876583</v>
      </c>
      <c r="N34" s="1">
        <v>2115258.5223296289</v>
      </c>
      <c r="O34" s="1">
        <v>1543621.8924007928</v>
      </c>
      <c r="P34" s="8">
        <f t="shared" si="0"/>
        <v>40880987.847917959</v>
      </c>
    </row>
    <row r="35" spans="1:16" x14ac:dyDescent="0.25">
      <c r="A35" s="19"/>
      <c r="B35" s="10" t="s">
        <v>16</v>
      </c>
      <c r="C35" s="11">
        <f t="shared" ref="C35:O35" si="10">SUM(C32:C34)</f>
        <v>724366557.69372022</v>
      </c>
      <c r="D35" s="11">
        <f t="shared" si="10"/>
        <v>365832919.04082692</v>
      </c>
      <c r="E35" s="11">
        <f t="shared" si="10"/>
        <v>42377524.181806445</v>
      </c>
      <c r="F35" s="11">
        <f t="shared" si="10"/>
        <v>83193349.466228351</v>
      </c>
      <c r="G35" s="11">
        <f t="shared" si="10"/>
        <v>37248630.330769457</v>
      </c>
      <c r="H35" s="11">
        <f t="shared" si="10"/>
        <v>39578420.995177969</v>
      </c>
      <c r="I35" s="11">
        <f t="shared" si="10"/>
        <v>41697411.504583023</v>
      </c>
      <c r="J35" s="11">
        <f t="shared" si="10"/>
        <v>55921778.531857967</v>
      </c>
      <c r="K35" s="11">
        <f t="shared" si="10"/>
        <v>45082529.728320524</v>
      </c>
      <c r="L35" s="11">
        <f t="shared" si="10"/>
        <v>44996397.590908997</v>
      </c>
      <c r="M35" s="11">
        <f t="shared" si="10"/>
        <v>32147811.458987657</v>
      </c>
      <c r="N35" s="11">
        <f t="shared" si="10"/>
        <v>40813726.822329625</v>
      </c>
      <c r="O35" s="11">
        <f t="shared" si="10"/>
        <v>24558232.712400794</v>
      </c>
      <c r="P35" s="12">
        <f t="shared" si="0"/>
        <v>1577815290.0579181</v>
      </c>
    </row>
  </sheetData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B2E3FB5909E846AFC8D86C17399A77" ma:contentTypeVersion="0" ma:contentTypeDescription="Een nieuw document maken." ma:contentTypeScope="" ma:versionID="53251e33ff7c2811d6b6fca5f94ff0c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3B3498-2B2F-4BF9-B62A-9C0A59905A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753CBC-E093-4166-B38E-3F5ACA2D061A}">
  <ds:schemaRefs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C50C0C1-C8C9-46EB-8F05-5B72859832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2010-2019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Vulder, Nico</dc:creator>
  <cp:lastModifiedBy>Gheysen, Simon</cp:lastModifiedBy>
  <cp:lastPrinted>2016-05-20T10:39:06Z</cp:lastPrinted>
  <dcterms:created xsi:type="dcterms:W3CDTF">2016-04-27T08:25:28Z</dcterms:created>
  <dcterms:modified xsi:type="dcterms:W3CDTF">2016-05-20T10:39:07Z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0x010100F7B2E3FB5909E846AFC8D86C17399A77</vt:lpwstr>
  </property>
</Properties>
</file>