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kabinethomans.vo.proximuscloudsharepoint.be/sec/secV/doc/Schriftelijke Vragen/SV 2015-2016/401 - 500/"/>
    </mc:Choice>
  </mc:AlternateContent>
  <bookViews>
    <workbookView xWindow="0" yWindow="0" windowWidth="23040" windowHeight="9315"/>
  </bookViews>
  <sheets>
    <sheet name="Blad1" sheetId="1" r:id="rId1"/>
  </sheets>
  <calcPr calcId="15251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1" i="1" l="1"/>
  <c r="E51" i="1"/>
  <c r="E43" i="1"/>
  <c r="E33" i="1"/>
  <c r="E32" i="1"/>
  <c r="E31" i="1"/>
  <c r="E30" i="1"/>
  <c r="E34" i="1"/>
  <c r="E28" i="1"/>
  <c r="E12" i="1"/>
</calcChain>
</file>

<file path=xl/sharedStrings.xml><?xml version="1.0" encoding="utf-8"?>
<sst xmlns="http://schemas.openxmlformats.org/spreadsheetml/2006/main" count="238" uniqueCount="114">
  <si>
    <t>VLAAMSE OVERHEID - Initiatieven genomen om een bijdrage te leveren aan stedenbeleid - Schrift. vraag van Peter Wouters dd. 25/03/2016</t>
  </si>
  <si>
    <t>Joke Schauvliege
Vlaams minister van Omgeving, Natuur en Landbouw</t>
  </si>
  <si>
    <t>Bevoegdheid :</t>
  </si>
  <si>
    <t>Beleidsdomein :</t>
  </si>
  <si>
    <t>Leefmilieu</t>
  </si>
  <si>
    <t>Departement / Agentschap :</t>
  </si>
  <si>
    <t>Vlaamse Milieumaatschappij</t>
  </si>
  <si>
    <t>omschrijving gerealiseerd - gepland 
projecten of doelstellingen</t>
  </si>
  <si>
    <t>timing /beleidsjaar</t>
  </si>
  <si>
    <t>eventuele partners (intern/extern)</t>
  </si>
  <si>
    <t>investeringen (in €)</t>
  </si>
  <si>
    <t>beschrijving resultaten en leerervaringen</t>
  </si>
  <si>
    <t>naam</t>
  </si>
  <si>
    <t>rol</t>
  </si>
  <si>
    <t>incl. btw</t>
  </si>
  <si>
    <t>Openleggen van de hoofdarm en de 4e arm van de Dijle in Leuven (project Dijledelta)</t>
  </si>
  <si>
    <t>2014-2018</t>
  </si>
  <si>
    <t>stad Leuven, Virix NV</t>
  </si>
  <si>
    <t>mede-aanbestedende overheden</t>
  </si>
  <si>
    <t>Na 60 jaar werden deze waterlopen terug zichtbaar aan de oppervlakte gebracht en als een blauw-groen lint vorm gegeven in het stadsweefsel, onder meer door de aanleg van terrassen, fiets- en wandelbruggen, een waterspeeltuin voor kinderen en vistrappen in het nieuwe Sluispark.</t>
  </si>
  <si>
    <t>Openlegging van de Dijle in Leuven op de site van de Sint-Pieter- en Sint-Rafaël-ziekenhuizen (project Hertogeneiland, een door de Vlaamse regering erkende brownfield-site)</t>
  </si>
  <si>
    <t>2017-2020</t>
  </si>
  <si>
    <t>stad Leuven, Resiterra NV</t>
  </si>
  <si>
    <t>Na 60 jaar zal de Dijle terug zichtbaar aan de oppervlakte gebracht en als een blauw-groen lint vorm gegeven in het stadsweefsel, onder meer door de aanleg van terrassen, fiets- en wandelbruggen, …</t>
  </si>
  <si>
    <t>TOTAAL</t>
  </si>
  <si>
    <t>………….</t>
  </si>
  <si>
    <t>LNE</t>
  </si>
  <si>
    <t>Duurzaamheidsmeter Wijken (Afdeling Milieu-, natuur- en Energiebeleid, Dienst Beleidsvoorbereiding en -evaluatie)</t>
  </si>
  <si>
    <t>2012 - 2016</t>
  </si>
  <si>
    <t>dKB, team duurzame ontwikkeling</t>
  </si>
  <si>
    <t>als evenwaardige partners hebben LNE en DKB dit instrument ontwikkeld</t>
  </si>
  <si>
    <t>2012: dLNE 67.000 euro / 2014 dKB 80,000 euro</t>
  </si>
  <si>
    <t>Hiervoor willen we u verwijzen naar de omschrijving die in de inventarisatie van minister Bourgeois (dept KB) is opgenomen</t>
  </si>
  <si>
    <t xml:space="preserve">Natuur </t>
  </si>
  <si>
    <t xml:space="preserve">Beleidsdomein : </t>
  </si>
  <si>
    <t xml:space="preserve">Departement / Agentschap : </t>
  </si>
  <si>
    <t>ANB</t>
  </si>
  <si>
    <t>Draaiboek Groenplan, beleidsdocument voor lokale besturen</t>
  </si>
  <si>
    <t>RV</t>
  </si>
  <si>
    <t>cofinanciering</t>
  </si>
  <si>
    <t xml:space="preserve">kenniscentrum “Groen in de bouw” </t>
  </si>
  <si>
    <t>trekker</t>
  </si>
  <si>
    <t xml:space="preserve">geen investering vanuit ANB </t>
  </si>
  <si>
    <t>Natuurwaardeverkenner stad als onderdeel van de verdere ontwikkeling van de natuurwaardeverkenner</t>
  </si>
  <si>
    <t>basisfinanciering</t>
  </si>
  <si>
    <r>
      <t xml:space="preserve">Begin 2016 is een beta-versie beschikbaar voor testen. </t>
    </r>
    <r>
      <rPr>
        <sz val="10"/>
        <color rgb="FFFF0000"/>
        <rFont val="Calibri"/>
        <family val="2"/>
      </rPr>
      <t>Budget van LNE</t>
    </r>
  </si>
  <si>
    <t>Hedonische analyse van het effect van open groene ruimte op de marktprijzen voor wonen in Vlaanderen</t>
  </si>
  <si>
    <t>Eindrapport wordt nu opgemaakt voor oplevering</t>
  </si>
  <si>
    <t>oproep “Pimp je Speelplaats”</t>
  </si>
  <si>
    <t>2016 - 2020</t>
  </si>
  <si>
    <r>
      <t xml:space="preserve">Naar alle Vlaamse scholen; </t>
    </r>
    <r>
      <rPr>
        <sz val="10"/>
        <color rgb="FFFF0000"/>
        <rFont val="Calibri"/>
        <family val="2"/>
      </rPr>
      <t xml:space="preserve">bedrag voor vier jaar </t>
    </r>
  </si>
  <si>
    <t xml:space="preserve">Projectoproep Natuur in je Buurt </t>
  </si>
  <si>
    <t>jaarlijks</t>
  </si>
  <si>
    <t>Naar alle openbare besturen</t>
  </si>
  <si>
    <t xml:space="preserve">Vlaams kader lage-emissiezones om de invoering van lage-emissiezones door steden te faciliteren en de opmaak van een LEZ-databank waaruit gegevens aan de steden zullen worden bezorgd in functie van de praktische implementatie (toezicht via nummerplaatcontrole, behandelen van aanvragen tot vrijstellingen, ...),  </t>
  </si>
  <si>
    <t>decreet bekrachtigd door VR op 27/11/2015, BVR goedgekeurd door VR op 26/02/2016.
De LEZ-databank wordt ontwikkeld in 2016.</t>
  </si>
  <si>
    <t>stad Antwerpen</t>
  </si>
  <si>
    <t>zal LEZ als eerste stad effectief invoeren in 2017</t>
  </si>
  <si>
    <t>investering in LEZ-databank voorzien in 2016 (exact bedrag nog niet bekend)</t>
  </si>
  <si>
    <t>Actieplan fijn stof en NO2 voor agglomeratie Gent en Gentse kanaalzone: verbetering van de luchtkwaliteit in de betrokken regio (ifv vergroten van de leefbaarheid van de woonomgeving)</t>
  </si>
  <si>
    <t>stad Gent, gemeente Zelzate, gemeente Evergem, havenbedrijf Gent, provincie Oost-Vlaanderen, projectbureau Gentse kanaalzone en VeGHO/VOKA Oost-Vlaanderen</t>
  </si>
  <si>
    <t>lid van stuurgroep, trekkers van acties</t>
  </si>
  <si>
    <t>binnen reguliere middelen</t>
  </si>
  <si>
    <t>Omgeving en Natuur</t>
  </si>
  <si>
    <t>Departement LNE</t>
  </si>
  <si>
    <t>Besluit Lokaal waterbeleid 2014 (subsidie)</t>
  </si>
  <si>
    <t>Projecten ikv lokaal waterbeleid</t>
  </si>
  <si>
    <t>besluit houdende de toekenning van compensatie aan verschillende actoren en aan gemeenten voor milieugerelateerde taken, uitgevoerd door doelgroepwerknemers</t>
  </si>
  <si>
    <t>2014-2019</t>
  </si>
  <si>
    <t>inzet doelgroepwerknemers voor milieugerelateerde taken</t>
  </si>
  <si>
    <t>Vlaamse Landmaastchappij</t>
  </si>
  <si>
    <t>Landinrichtingsprojecten omgeving Gent (inrichtingsplan Vinderhoutse bossen, Malem), inrichting en aankoop gronden</t>
  </si>
  <si>
    <t>2014-2016</t>
  </si>
  <si>
    <t>partners ANB/Stad Gent/Provincie</t>
  </si>
  <si>
    <t>landinrichting</t>
  </si>
  <si>
    <t>Inrichting van randstedelijk gebied met aanleg van stadsrandbossen &amp; natuur, de inrichting ifv zachte recreatie (wandelen, fietsen), inrichting ifv landschap, inclusief de aankoop van de nodige gronden (grondenbank)</t>
  </si>
  <si>
    <t>Landinrichtingsprojecten omgeving Gent (inrichtingsplan Vinderhoutse bossen, Malem)</t>
  </si>
  <si>
    <t>2017-2019</t>
  </si>
  <si>
    <t>Inrichting van randstedelijk gebied met maatregelen voor stadsrandbossen&amp;natuur, recreatie (wandelen, fietsen), landschap</t>
  </si>
  <si>
    <t>Landinrichtingsprojecten omgeving Brugge, inrichtingsplan Groene fietsgordel, inrichting en aankoop gronden</t>
  </si>
  <si>
    <t>partners ANB/Stad Brugge/Provincie</t>
  </si>
  <si>
    <t xml:space="preserve">Inrichting van randstedelijk gebied met maatregelen voor bos&amp;natuur, recreatie (wandelen, fietsen), landschap, inclusief de aankoop van de nodige gronden </t>
  </si>
  <si>
    <t>Landinrichtingsprojecten omgeving Brugge, inrichtingsplan Groene fietsgordel</t>
  </si>
  <si>
    <t>Inrichting van randstedelijk gebied met maatregelen voor bos&amp;natuur, recreatie (wandelen, fietsen), landschap.</t>
  </si>
  <si>
    <t>Inrichtingsplan Schansbroek (ikv Planprogramma Stiemerbeekvallei)</t>
  </si>
  <si>
    <t>2014 - 2017</t>
  </si>
  <si>
    <r>
      <rPr>
        <b/>
        <sz val="10"/>
        <rFont val="Calibri"/>
        <family val="2"/>
      </rPr>
      <t>stad Genk</t>
    </r>
    <r>
      <rPr>
        <sz val="10"/>
        <rFont val="Calibri"/>
        <family val="2"/>
      </rPr>
      <t>, Natuurpunt, VLM, particulieren, LIFE+.</t>
    </r>
  </si>
  <si>
    <t>partners (financierend en/of uitvoerend)</t>
  </si>
  <si>
    <t>Resultaten: oplossing ecohydrologische problematiek en residentieel wateroverlast tgv historische mijnverzakkingen, opwaardering buurtpark met volktuinen en sportveld. Restauratie historische schans, natuurherstel (vernatting van verdroogd gebied), realiseren van recreatieve routes (fietspaden, verbindingen,...)</t>
  </si>
  <si>
    <t>Natuurinrichting Vijvercomplex Bokrijk-Kiewit</t>
  </si>
  <si>
    <r>
      <t xml:space="preserve">ANB, VLM, </t>
    </r>
    <r>
      <rPr>
        <b/>
        <sz val="10"/>
        <rFont val="Calibri"/>
        <family val="2"/>
      </rPr>
      <t>stad Genk, stad Hasselt</t>
    </r>
    <r>
      <rPr>
        <sz val="10"/>
        <rFont val="Calibri"/>
        <family val="2"/>
      </rPr>
      <t>, vzw Domein Bokrijk, gemeente Zonhoven, gemeente Diepenbeek, provincie Limburg, Natuurpunt.</t>
    </r>
  </si>
  <si>
    <t>betrokkenen in voortraject</t>
  </si>
  <si>
    <t>Resultaten: herstel van historisch belangrijk vijversysteem in Bokrijk en Kiewit (ecohydrologisch, historisch erfgoed), aanleg wandelpaden en fietspaden, natuurherstel (ifv IHD-doelen), realiseren natuurverbindingen, uitbouw natuureducatieve voorzieningen.</t>
  </si>
  <si>
    <t xml:space="preserve">Landinrichtingsplan Slagmolen (ikv Planprogramma Stiemerbeekvallei) </t>
  </si>
  <si>
    <t>2016 - 2019</t>
  </si>
  <si>
    <r>
      <rPr>
        <b/>
        <sz val="10"/>
        <rFont val="Calibri"/>
        <family val="2"/>
      </rPr>
      <t>stad Genk</t>
    </r>
    <r>
      <rPr>
        <sz val="10"/>
        <rFont val="Calibri"/>
        <family val="2"/>
      </rPr>
      <t xml:space="preserve">, Natuurpunt beheer vzw, VLM, ANB, provincie Limburg, LIFE+, Aquafin. </t>
    </r>
  </si>
  <si>
    <t>Resultaten: optimalisering ecohydrologie stroomopwaarts het Natuurreservaat De Maten (tgv overstortproblematiek vanuit stad Genk), aanleg van fiets- en wandelpaden, realiseren van een uitkijkpunt/toren, herinrichting van een historisch molenplein ifv publieke beleving, heraanleg van Slagmolenweg.</t>
  </si>
  <si>
    <t>OVAM</t>
  </si>
  <si>
    <t>Via een doelgerichte sanerings- en herontwikkelingsstrategie ondersteunt de OVAM een geïntegreerde stedelijke ontwikkeling met aandacht voor de creatie van een gezonde leefomgeving waar ruimte is voor nieuwe en innovatieve vormen van economie en waarbij het circulair gedachtegoed een prominente plaats inneemt. </t>
  </si>
  <si>
    <t>De OVAM draagt actief bij aan de Territoriale Ontwikkelingsplannen (T.OP Noordrand, T.OP Genk) onder leiding van Ruimte Vlaanderen</t>
  </si>
  <si>
    <t>Ruimte Vlaanderen</t>
  </si>
  <si>
    <t>lead</t>
  </si>
  <si>
    <t>Verontreinigde terreinen zijn doorgaans ‘blinde vlekken’ in en rond stedelijke gebieden. Nochtans bieden ze vaak opportuniteiten voor stedelijke en economische ontwikkeling. De Pilootprojecten Terug in Omloop maken de koppeling tussen stedelijke transformaties, economische transitie, met een klemtoon op activiteiten in de circulaire economie, en geïntegreerde bodemsanering. Een aanpak die bewust bouwt aan de stad van morgen.</t>
  </si>
  <si>
    <t>Pilootprojecten 'Terug in omloop' : selectie van 5 pilootprojecten na call, opmaak van projectdossiers voor elk</t>
  </si>
  <si>
    <t>Ruimte Vlaanderen; Vlaamse Stedenbeleid; Agentschap Innovatie en Ondernemen</t>
  </si>
  <si>
    <t>partners</t>
  </si>
  <si>
    <t>Landbouw</t>
  </si>
  <si>
    <t>Landbouw en Visserij</t>
  </si>
  <si>
    <t xml:space="preserve">Uitwerken van een beleid Lokale Voedselstrategieën (oprichting Raad van Belang) in het verlengde van en als uitbreiding op het bestaande korte-ketenbeleid, waarin er (n.a.v. het IPO-advies van april 2015) meer aandacht zal gaan naar lokale besturen.  Dit nieuw beleidstraject werd in de startblokken gezet met een inspiratienamiddag 'DE OVERHEID ALS PARTNER IN LOKALE VOEDSELSTRATEGIEËN’ 23/11/2015, Gent. Deze workshop met mooie voorbeelden en good practices werd opgezet voor de doelgroep lokale besturen waaronder steden. </t>
  </si>
  <si>
    <t>2016-2019</t>
  </si>
  <si>
    <t>lokale besturen (VVSG, VVP, Provincies), actoren in Korte Keten (leden Strategisch Platform Korte Keten), bedrijfsleven</t>
  </si>
  <si>
    <t>noden oplijsten en mee vorm geven aan beleid</t>
  </si>
  <si>
    <t>nog te bepalen</t>
  </si>
  <si>
    <t>in opstartfase, nog geen resultaten, buiten de organisatie van de inspiratienamiddag van 23/11/2015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</si>
</sst>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18">
    <font>
      <sz val="11"/>
      <color theme="1"/>
      <name val="Calibri"/>
      <family val="2"/>
      <scheme val="minor"/>
    </font>
    <font>
      <b/>
      <u/>
      <sz val="14"/>
      <color indexed="18"/>
      <name val="Calibri"/>
      <family val="2"/>
    </font>
    <font>
      <b/>
      <sz val="12"/>
      <name val="Calibri"/>
      <family val="2"/>
    </font>
    <font>
      <b/>
      <sz val="12"/>
      <color indexed="18"/>
      <name val="Calibri"/>
      <family val="2"/>
    </font>
    <font>
      <sz val="11"/>
      <name val="Calibri"/>
      <family val="2"/>
    </font>
    <font>
      <b/>
      <sz val="11"/>
      <color indexed="12"/>
      <name val="Calibri"/>
      <family val="2"/>
    </font>
    <font>
      <b/>
      <sz val="11"/>
      <color rgb="FF0000FF"/>
      <name val="Calibri"/>
      <family val="2"/>
    </font>
    <font>
      <u/>
      <sz val="11"/>
      <name val="Calibri"/>
      <family val="2"/>
    </font>
    <font>
      <i/>
      <sz val="10"/>
      <name val="Calibri"/>
      <family val="2"/>
    </font>
    <font>
      <sz val="10"/>
      <name val="Calibri"/>
      <family val="2"/>
    </font>
    <font>
      <sz val="10"/>
      <color indexed="18"/>
      <name val="Calibri"/>
      <family val="2"/>
    </font>
    <font>
      <sz val="11"/>
      <name val="FlandersArtSans-Regular"/>
    </font>
    <font>
      <sz val="10"/>
      <color rgb="FFFF0000"/>
      <name val="Calibri"/>
      <family val="2"/>
    </font>
    <font>
      <sz val="11"/>
      <color indexed="12"/>
      <name val="Calibri"/>
      <family val="2"/>
    </font>
    <font>
      <sz val="11"/>
      <color rgb="FF1F497D"/>
      <name val="Calibri"/>
      <family val="2"/>
    </font>
    <font>
      <sz val="9"/>
      <name val="Calibri"/>
      <family val="2"/>
    </font>
    <font>
      <b/>
      <sz val="10"/>
      <name val="Calibri"/>
      <family val="2"/>
    </font>
    <font>
      <sz val="11"/>
      <name val="Calibri"/>
    </font>
  </fonts>
  <fills count="2">
    <fill>
      <patternFill patternType="none"/>
    </fill>
    <fill>
      <patternFill patternType="gray125"/>
    </fill>
  </fills>
  <borders count="2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66">
    <xf numFmtId="0" fontId="0" fillId="0" borderId="0" xfId="0"/>
    <xf numFmtId="0" fontId="2" fillId="0" borderId="0" xfId="0" applyFont="1" applyFill="1" applyBorder="1" applyAlignment="1">
      <alignment vertical="center"/>
    </xf>
    <xf numFmtId="0" fontId="1" fillId="0" borderId="0" xfId="0" applyFont="1" applyFill="1" applyBorder="1" applyAlignment="1">
      <alignment vertical="center"/>
    </xf>
    <xf numFmtId="0" fontId="2" fillId="0" borderId="3" xfId="0" applyFont="1" applyFill="1" applyBorder="1" applyAlignment="1">
      <alignment horizontal="left" vertical="center" indent="1"/>
    </xf>
    <xf numFmtId="0" fontId="4" fillId="0" borderId="0" xfId="0" applyFont="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2" fillId="0" borderId="1" xfId="0" applyFont="1" applyFill="1" applyBorder="1" applyAlignment="1">
      <alignment horizontal="left" vertical="center" indent="1"/>
    </xf>
    <xf numFmtId="0" fontId="5" fillId="0" borderId="3" xfId="0" applyFont="1" applyFill="1" applyBorder="1" applyAlignment="1">
      <alignment horizontal="left" vertical="center" indent="1"/>
    </xf>
    <xf numFmtId="0" fontId="4" fillId="0" borderId="1" xfId="0" applyFont="1" applyFill="1" applyBorder="1" applyAlignment="1">
      <alignment vertical="center"/>
    </xf>
    <xf numFmtId="0" fontId="4" fillId="0" borderId="6" xfId="0" applyFont="1" applyFill="1" applyBorder="1" applyAlignment="1">
      <alignment vertical="center"/>
    </xf>
    <xf numFmtId="0" fontId="2" fillId="0" borderId="8" xfId="0" applyFont="1" applyFill="1" applyBorder="1" applyAlignment="1">
      <alignment horizontal="left" vertical="center" indent="1"/>
    </xf>
    <xf numFmtId="0" fontId="6" fillId="0" borderId="8" xfId="0" applyFont="1" applyFill="1" applyBorder="1" applyAlignment="1">
      <alignment horizontal="left" vertical="center" indent="1"/>
    </xf>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13" xfId="0" applyFont="1" applyBorder="1" applyAlignment="1">
      <alignment horizontal="center" vertical="center" wrapText="1"/>
    </xf>
    <xf numFmtId="0" fontId="7" fillId="0" borderId="0" xfId="0" applyFont="1" applyAlignment="1">
      <alignment vertical="center"/>
    </xf>
    <xf numFmtId="0" fontId="8" fillId="0" borderId="16" xfId="0" applyFont="1" applyFill="1" applyBorder="1" applyAlignment="1">
      <alignment horizontal="center" vertical="center"/>
    </xf>
    <xf numFmtId="4" fontId="8" fillId="0" borderId="16" xfId="0" applyNumberFormat="1" applyFont="1" applyFill="1" applyBorder="1" applyAlignment="1">
      <alignment horizontal="center" vertical="center"/>
    </xf>
    <xf numFmtId="0" fontId="8" fillId="0" borderId="0" xfId="0" applyFont="1" applyAlignment="1">
      <alignment vertical="center"/>
    </xf>
    <xf numFmtId="0" fontId="9" fillId="0" borderId="18" xfId="0" applyFont="1" applyFill="1" applyBorder="1" applyAlignment="1" applyProtection="1">
      <alignment vertical="top" wrapText="1"/>
      <protection locked="0"/>
    </xf>
    <xf numFmtId="0" fontId="9" fillId="0" borderId="19" xfId="0" applyFont="1" applyFill="1" applyBorder="1" applyAlignment="1" applyProtection="1">
      <alignment vertical="top" wrapText="1"/>
      <protection locked="0"/>
    </xf>
    <xf numFmtId="0" fontId="9" fillId="0" borderId="20" xfId="0" applyFont="1" applyFill="1" applyBorder="1" applyAlignment="1" applyProtection="1">
      <alignment vertical="top" wrapText="1"/>
      <protection locked="0"/>
    </xf>
    <xf numFmtId="4" fontId="10" fillId="0" borderId="21" xfId="0" applyNumberFormat="1" applyFont="1" applyFill="1" applyBorder="1" applyAlignment="1" applyProtection="1">
      <alignment horizontal="right" vertical="top" wrapText="1" indent="1"/>
      <protection locked="0"/>
    </xf>
    <xf numFmtId="0" fontId="9" fillId="0" borderId="22" xfId="0" applyFont="1" applyFill="1" applyBorder="1" applyAlignment="1" applyProtection="1">
      <alignment vertical="top" wrapText="1"/>
      <protection locked="0"/>
    </xf>
    <xf numFmtId="0" fontId="9" fillId="0" borderId="23" xfId="0" applyFont="1" applyFill="1" applyBorder="1" applyAlignment="1" applyProtection="1">
      <alignment vertical="top" wrapText="1"/>
      <protection locked="0"/>
    </xf>
    <xf numFmtId="0" fontId="9" fillId="0" borderId="24" xfId="0" applyFont="1" applyFill="1" applyBorder="1" applyAlignment="1" applyProtection="1">
      <alignment vertical="top" wrapText="1"/>
      <protection locked="0"/>
    </xf>
    <xf numFmtId="0" fontId="9" fillId="0" borderId="21" xfId="0" applyFont="1" applyFill="1" applyBorder="1" applyAlignment="1" applyProtection="1">
      <alignment vertical="top" wrapText="1"/>
      <protection locked="0"/>
    </xf>
    <xf numFmtId="0" fontId="9" fillId="0" borderId="25" xfId="0" applyFont="1" applyFill="1" applyBorder="1" applyAlignment="1" applyProtection="1">
      <alignment vertical="top" wrapText="1"/>
      <protection locked="0"/>
    </xf>
    <xf numFmtId="4" fontId="5" fillId="0" borderId="8" xfId="0" applyNumberFormat="1" applyFont="1" applyFill="1" applyBorder="1" applyAlignment="1">
      <alignment horizontal="right" vertical="center" indent="1"/>
    </xf>
    <xf numFmtId="0" fontId="5" fillId="0" borderId="1" xfId="0" applyFont="1" applyFill="1" applyBorder="1" applyAlignment="1">
      <alignment horizontal="left" vertical="center" indent="1"/>
    </xf>
    <xf numFmtId="4" fontId="9" fillId="0" borderId="21" xfId="0" applyNumberFormat="1" applyFont="1" applyFill="1" applyBorder="1" applyAlignment="1" applyProtection="1">
      <alignment horizontal="right" vertical="top" wrapText="1" indent="1"/>
      <protection locked="0"/>
    </xf>
    <xf numFmtId="0" fontId="9" fillId="0" borderId="0" xfId="0" applyFont="1" applyAlignment="1">
      <alignment horizontal="left" vertical="top" wrapText="1"/>
    </xf>
    <xf numFmtId="0" fontId="9" fillId="0" borderId="0" xfId="0" applyFont="1" applyAlignment="1">
      <alignment vertical="center"/>
    </xf>
    <xf numFmtId="0" fontId="11" fillId="0" borderId="0" xfId="0" applyFont="1"/>
    <xf numFmtId="0" fontId="12" fillId="0" borderId="20" xfId="0" applyFont="1" applyFill="1" applyBorder="1" applyAlignment="1" applyProtection="1">
      <alignment vertical="top" wrapText="1"/>
      <protection locked="0"/>
    </xf>
    <xf numFmtId="4" fontId="13" fillId="0" borderId="8" xfId="0" applyNumberFormat="1" applyFont="1" applyFill="1" applyBorder="1" applyAlignment="1">
      <alignment horizontal="right" vertical="center" indent="1"/>
    </xf>
    <xf numFmtId="0" fontId="9" fillId="0" borderId="24" xfId="0" applyFont="1" applyFill="1" applyBorder="1" applyAlignment="1" applyProtection="1">
      <alignment horizontal="left" vertical="top" wrapText="1"/>
      <protection locked="0"/>
    </xf>
    <xf numFmtId="0" fontId="14" fillId="0" borderId="0" xfId="0" applyFont="1"/>
    <xf numFmtId="0" fontId="15" fillId="0" borderId="0" xfId="0" applyFont="1"/>
    <xf numFmtId="164" fontId="4" fillId="0" borderId="26" xfId="0" applyNumberFormat="1" applyFont="1" applyFill="1" applyBorder="1" applyAlignment="1">
      <alignment vertical="top"/>
    </xf>
    <xf numFmtId="0" fontId="9" fillId="0" borderId="26" xfId="0" applyFont="1" applyFill="1" applyBorder="1" applyAlignment="1">
      <alignment horizontal="center" vertical="center"/>
    </xf>
    <xf numFmtId="0" fontId="4" fillId="0" borderId="27" xfId="0" applyFont="1" applyFill="1" applyBorder="1" applyAlignment="1">
      <alignment horizontal="center" vertical="center" wrapText="1"/>
    </xf>
    <xf numFmtId="164" fontId="4" fillId="0" borderId="20" xfId="0" applyNumberFormat="1" applyFont="1" applyFill="1" applyBorder="1" applyAlignment="1" applyProtection="1">
      <alignment vertical="top" wrapText="1"/>
      <protection locked="0"/>
    </xf>
    <xf numFmtId="164" fontId="4" fillId="0" borderId="0" xfId="0" applyNumberFormat="1" applyFont="1" applyAlignment="1">
      <alignment vertical="top"/>
    </xf>
    <xf numFmtId="164" fontId="10" fillId="0" borderId="21" xfId="0" applyNumberFormat="1" applyFont="1" applyFill="1" applyBorder="1" applyAlignment="1" applyProtection="1">
      <alignment horizontal="right" vertical="top" wrapText="1" indent="1"/>
      <protection locked="0"/>
    </xf>
    <xf numFmtId="164" fontId="4" fillId="0" borderId="0" xfId="0" applyNumberFormat="1" applyFont="1" applyAlignment="1">
      <alignment horizontal="right" vertical="center"/>
    </xf>
    <xf numFmtId="0" fontId="15" fillId="0" borderId="0" xfId="0" applyFont="1" applyFill="1" applyAlignment="1">
      <alignment wrapText="1"/>
    </xf>
    <xf numFmtId="0" fontId="7" fillId="0" borderId="10"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3" fillId="0" borderId="1" xfId="0" applyFont="1" applyFill="1" applyBorder="1" applyAlignment="1">
      <alignment horizontal="left" vertical="center" wrapText="1" indent="1"/>
    </xf>
    <xf numFmtId="0" fontId="2" fillId="0" borderId="2" xfId="0" applyFont="1" applyFill="1" applyBorder="1" applyAlignment="1">
      <alignment horizontal="left" vertical="center" wrapText="1" indent="1"/>
    </xf>
    <xf numFmtId="0" fontId="2" fillId="0" borderId="5" xfId="0" applyFont="1" applyFill="1" applyBorder="1" applyAlignment="1">
      <alignment horizontal="left" vertical="center" wrapText="1" indent="1"/>
    </xf>
    <xf numFmtId="0" fontId="2" fillId="0" borderId="7" xfId="0" applyFont="1" applyFill="1" applyBorder="1" applyAlignment="1">
      <alignment horizontal="left" vertical="center" wrapText="1" indent="1"/>
    </xf>
    <xf numFmtId="0" fontId="7" fillId="0" borderId="15" xfId="0" applyFont="1" applyFill="1" applyBorder="1" applyAlignment="1">
      <alignment horizontal="center" vertical="center" wrapText="1"/>
    </xf>
    <xf numFmtId="0" fontId="4" fillId="0" borderId="7" xfId="0" applyFont="1" applyFill="1" applyBorder="1" applyAlignment="1">
      <alignment vertical="center" wrapText="1"/>
    </xf>
    <xf numFmtId="0" fontId="4" fillId="0" borderId="0" xfId="0" applyFont="1" applyAlignment="1">
      <alignment vertical="center" wrapText="1"/>
    </xf>
    <xf numFmtId="0" fontId="4" fillId="0" borderId="0" xfId="0" applyFont="1" applyFill="1" applyAlignment="1">
      <alignment vertical="center" wrapText="1"/>
    </xf>
    <xf numFmtId="0" fontId="0" fillId="0" borderId="0" xfId="0" applyAlignment="1">
      <alignment wrapText="1"/>
    </xf>
    <xf numFmtId="0" fontId="17" fillId="0" borderId="21" xfId="0" applyFont="1" applyBorder="1" applyAlignment="1">
      <alignment wrapText="1"/>
    </xf>
    <xf numFmtId="0" fontId="15" fillId="0" borderId="21" xfId="0" applyFont="1" applyFill="1" applyBorder="1" applyAlignment="1">
      <alignment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1"/>
  <sheetViews>
    <sheetView tabSelected="1" topLeftCell="A64" workbookViewId="0">
      <selection activeCell="K2" sqref="K2"/>
    </sheetView>
  </sheetViews>
  <sheetFormatPr defaultRowHeight="15"/>
  <cols>
    <col min="1" max="1" width="16.28515625" style="63" customWidth="1"/>
    <col min="2" max="2" width="18.140625" bestFit="1" customWidth="1"/>
    <col min="3" max="3" width="32" bestFit="1" customWidth="1"/>
    <col min="4" max="4" width="12.28515625" bestFit="1" customWidth="1"/>
    <col min="5" max="5" width="25.7109375" customWidth="1"/>
    <col min="6" max="6" width="44.28515625" customWidth="1"/>
  </cols>
  <sheetData>
    <row r="1" spans="1:7" s="1" customFormat="1" ht="24.95" customHeight="1">
      <c r="A1" s="2" t="s">
        <v>0</v>
      </c>
      <c r="B1" s="2"/>
      <c r="C1" s="2"/>
      <c r="D1" s="2"/>
      <c r="E1" s="2"/>
    </row>
    <row r="2" spans="1:7" s="1" customFormat="1" ht="50.1" customHeight="1" thickBot="1">
      <c r="A2" s="55" t="s">
        <v>1</v>
      </c>
      <c r="B2" s="55"/>
      <c r="C2" s="55"/>
      <c r="D2" s="55"/>
      <c r="E2" s="55"/>
      <c r="F2" s="2"/>
    </row>
    <row r="3" spans="1:7" s="4" customFormat="1" ht="20.100000000000001" customHeight="1">
      <c r="A3" s="56" t="s">
        <v>2</v>
      </c>
      <c r="B3" s="3"/>
      <c r="D3" s="5"/>
      <c r="E3" s="5"/>
      <c r="F3" s="6"/>
      <c r="G3" s="2"/>
    </row>
    <row r="4" spans="1:7" s="4" customFormat="1" ht="20.100000000000001" customHeight="1">
      <c r="A4" s="57" t="s">
        <v>3</v>
      </c>
      <c r="B4" s="7"/>
      <c r="C4" s="8" t="s">
        <v>4</v>
      </c>
      <c r="D4" s="9"/>
      <c r="E4" s="9"/>
      <c r="F4" s="10"/>
      <c r="G4" s="2"/>
    </row>
    <row r="5" spans="1:7" s="4" customFormat="1" ht="20.100000000000001" customHeight="1">
      <c r="A5" s="58" t="s">
        <v>5</v>
      </c>
      <c r="B5" s="11"/>
      <c r="C5" s="12" t="s">
        <v>6</v>
      </c>
      <c r="D5" s="13"/>
      <c r="E5" s="13"/>
      <c r="F5" s="14"/>
    </row>
    <row r="6" spans="1:7" s="16" customFormat="1" ht="30" customHeight="1">
      <c r="A6" s="48" t="s">
        <v>7</v>
      </c>
      <c r="B6" s="50" t="s">
        <v>8</v>
      </c>
      <c r="C6" s="51" t="s">
        <v>9</v>
      </c>
      <c r="D6" s="52"/>
      <c r="E6" s="15" t="s">
        <v>10</v>
      </c>
      <c r="F6" s="53" t="s">
        <v>11</v>
      </c>
    </row>
    <row r="7" spans="1:7" s="19" customFormat="1" ht="42.75" customHeight="1">
      <c r="A7" s="59"/>
      <c r="B7" s="49"/>
      <c r="C7" s="17" t="s">
        <v>12</v>
      </c>
      <c r="D7" s="17" t="s">
        <v>13</v>
      </c>
      <c r="E7" s="18" t="s">
        <v>14</v>
      </c>
      <c r="F7" s="54"/>
    </row>
    <row r="8" spans="1:7" s="4" customFormat="1" ht="99.95" customHeight="1">
      <c r="A8" s="20" t="s">
        <v>15</v>
      </c>
      <c r="B8" s="21" t="s">
        <v>16</v>
      </c>
      <c r="C8" s="22" t="s">
        <v>17</v>
      </c>
      <c r="D8" s="22" t="s">
        <v>18</v>
      </c>
      <c r="E8" s="23">
        <v>6000000</v>
      </c>
      <c r="F8" s="24" t="s">
        <v>19</v>
      </c>
    </row>
    <row r="9" spans="1:7" s="4" customFormat="1" ht="127.5" customHeight="1">
      <c r="A9" s="20" t="s">
        <v>20</v>
      </c>
      <c r="B9" s="21" t="s">
        <v>21</v>
      </c>
      <c r="C9" s="22" t="s">
        <v>22</v>
      </c>
      <c r="D9" s="22" t="s">
        <v>18</v>
      </c>
      <c r="E9" s="23">
        <v>8000000</v>
      </c>
      <c r="F9" s="24" t="s">
        <v>23</v>
      </c>
    </row>
    <row r="10" spans="1:7" s="4" customFormat="1" ht="39.950000000000003" customHeight="1">
      <c r="A10" s="20"/>
      <c r="B10" s="21"/>
      <c r="C10" s="22"/>
      <c r="D10" s="22"/>
      <c r="E10" s="23"/>
      <c r="F10" s="24"/>
    </row>
    <row r="11" spans="1:7" s="4" customFormat="1" ht="39.950000000000003" customHeight="1">
      <c r="A11" s="25"/>
      <c r="B11" s="26"/>
      <c r="C11" s="27"/>
      <c r="D11" s="27"/>
      <c r="E11" s="23"/>
      <c r="F11" s="28"/>
    </row>
    <row r="12" spans="1:7" s="4" customFormat="1" ht="20.100000000000001" customHeight="1">
      <c r="A12" s="60" t="s">
        <v>24</v>
      </c>
      <c r="B12" s="13"/>
      <c r="C12" s="13"/>
      <c r="D12" s="13"/>
      <c r="E12" s="29">
        <f>SUM(E8:E11)</f>
        <v>14000000</v>
      </c>
      <c r="F12" s="14"/>
    </row>
    <row r="13" spans="1:7" s="4" customFormat="1">
      <c r="A13" s="61"/>
    </row>
    <row r="14" spans="1:7" s="4" customFormat="1" ht="20.100000000000001" customHeight="1">
      <c r="A14" s="56" t="s">
        <v>2</v>
      </c>
      <c r="B14" s="3"/>
      <c r="C14" s="8" t="s">
        <v>25</v>
      </c>
      <c r="D14" s="5"/>
      <c r="E14" s="5"/>
      <c r="F14" s="6"/>
    </row>
    <row r="15" spans="1:7" s="4" customFormat="1" ht="20.100000000000001" customHeight="1">
      <c r="A15" s="57" t="s">
        <v>3</v>
      </c>
      <c r="B15" s="7"/>
      <c r="C15" s="30" t="s">
        <v>4</v>
      </c>
      <c r="D15" s="9"/>
      <c r="E15" s="9"/>
      <c r="F15" s="10"/>
    </row>
    <row r="16" spans="1:7" s="4" customFormat="1" ht="20.100000000000001" customHeight="1">
      <c r="A16" s="58" t="s">
        <v>5</v>
      </c>
      <c r="B16" s="11"/>
      <c r="C16" s="12" t="s">
        <v>26</v>
      </c>
      <c r="D16" s="13"/>
      <c r="E16" s="13"/>
      <c r="F16" s="14"/>
    </row>
    <row r="17" spans="1:6" s="16" customFormat="1" ht="30" customHeight="1">
      <c r="A17" s="48" t="s">
        <v>7</v>
      </c>
      <c r="B17" s="50" t="s">
        <v>8</v>
      </c>
      <c r="C17" s="51" t="s">
        <v>9</v>
      </c>
      <c r="D17" s="52"/>
      <c r="E17" s="15" t="s">
        <v>10</v>
      </c>
      <c r="F17" s="53" t="s">
        <v>11</v>
      </c>
    </row>
    <row r="18" spans="1:6" s="19" customFormat="1" ht="49.5" customHeight="1">
      <c r="A18" s="59"/>
      <c r="B18" s="49"/>
      <c r="C18" s="17" t="s">
        <v>12</v>
      </c>
      <c r="D18" s="17" t="s">
        <v>13</v>
      </c>
      <c r="E18" s="18" t="s">
        <v>14</v>
      </c>
      <c r="F18" s="54"/>
    </row>
    <row r="19" spans="1:6" s="33" customFormat="1" ht="89.25">
      <c r="A19" s="20" t="s">
        <v>27</v>
      </c>
      <c r="B19" s="21" t="s">
        <v>28</v>
      </c>
      <c r="C19" s="22" t="s">
        <v>29</v>
      </c>
      <c r="D19" s="22" t="s">
        <v>30</v>
      </c>
      <c r="E19" s="31" t="s">
        <v>31</v>
      </c>
      <c r="F19" s="32" t="s">
        <v>32</v>
      </c>
    </row>
    <row r="20" spans="1:6" s="4" customFormat="1" ht="39.950000000000003" customHeight="1">
      <c r="A20" s="25"/>
      <c r="B20" s="26"/>
      <c r="C20" s="27"/>
      <c r="D20" s="27"/>
      <c r="E20" s="23"/>
      <c r="F20" s="28"/>
    </row>
    <row r="21" spans="1:6" s="4" customFormat="1" ht="20.100000000000001" customHeight="1">
      <c r="A21" s="60" t="s">
        <v>24</v>
      </c>
      <c r="B21" s="13"/>
      <c r="C21" s="13"/>
      <c r="D21" s="13"/>
      <c r="E21" s="29"/>
      <c r="F21" s="14"/>
    </row>
    <row r="22" spans="1:6" s="4" customFormat="1">
      <c r="A22" s="61"/>
    </row>
    <row r="23" spans="1:6" s="4" customFormat="1" ht="15.75">
      <c r="A23" s="56" t="s">
        <v>2</v>
      </c>
      <c r="B23" s="3"/>
      <c r="C23" s="8" t="s">
        <v>33</v>
      </c>
      <c r="D23" s="5"/>
      <c r="E23" s="5"/>
      <c r="F23" s="6"/>
    </row>
    <row r="24" spans="1:6" s="4" customFormat="1" ht="31.5">
      <c r="A24" s="57" t="s">
        <v>34</v>
      </c>
      <c r="B24" s="7"/>
      <c r="C24" s="30" t="s">
        <v>26</v>
      </c>
      <c r="D24" s="9"/>
      <c r="E24" s="9"/>
      <c r="F24" s="10"/>
    </row>
    <row r="25" spans="1:6" s="4" customFormat="1" ht="31.5">
      <c r="A25" s="58" t="s">
        <v>35</v>
      </c>
      <c r="B25" s="11"/>
      <c r="C25" s="12" t="s">
        <v>36</v>
      </c>
      <c r="D25" s="13"/>
      <c r="E25" s="13"/>
      <c r="F25" s="14"/>
    </row>
    <row r="26" spans="1:6" s="4" customFormat="1" ht="30">
      <c r="A26" s="48" t="s">
        <v>7</v>
      </c>
      <c r="B26" s="50" t="s">
        <v>8</v>
      </c>
      <c r="C26" s="51" t="s">
        <v>9</v>
      </c>
      <c r="D26" s="52"/>
      <c r="E26" s="15" t="s">
        <v>10</v>
      </c>
      <c r="F26" s="53" t="s">
        <v>11</v>
      </c>
    </row>
    <row r="27" spans="1:6" s="4" customFormat="1" ht="47.25" customHeight="1">
      <c r="A27" s="59"/>
      <c r="B27" s="49"/>
      <c r="C27" s="17" t="s">
        <v>12</v>
      </c>
      <c r="D27" s="17" t="s">
        <v>13</v>
      </c>
      <c r="E27" s="18" t="s">
        <v>14</v>
      </c>
      <c r="F27" s="54"/>
    </row>
    <row r="28" spans="1:6" s="4" customFormat="1" ht="90">
      <c r="A28" s="64" t="s">
        <v>37</v>
      </c>
      <c r="B28" s="21">
        <v>2015</v>
      </c>
      <c r="C28" s="22" t="s">
        <v>38</v>
      </c>
      <c r="D28" s="22" t="s">
        <v>39</v>
      </c>
      <c r="E28" s="23">
        <f>80742</f>
        <v>80742</v>
      </c>
      <c r="F28" s="24"/>
    </row>
    <row r="29" spans="1:6" s="4" customFormat="1" ht="45">
      <c r="A29" s="64" t="s">
        <v>40</v>
      </c>
      <c r="B29" s="21">
        <v>2015</v>
      </c>
      <c r="C29" s="22" t="s">
        <v>26</v>
      </c>
      <c r="D29" s="22" t="s">
        <v>41</v>
      </c>
      <c r="E29" s="23"/>
      <c r="F29" s="24" t="s">
        <v>42</v>
      </c>
    </row>
    <row r="30" spans="1:6" s="4" customFormat="1" ht="120">
      <c r="A30" s="64" t="s">
        <v>43</v>
      </c>
      <c r="B30" s="21" t="s">
        <v>16</v>
      </c>
      <c r="C30" s="22" t="s">
        <v>26</v>
      </c>
      <c r="D30" s="22" t="s">
        <v>44</v>
      </c>
      <c r="E30" s="23">
        <f>86408</f>
        <v>86408</v>
      </c>
      <c r="F30" s="24" t="s">
        <v>45</v>
      </c>
    </row>
    <row r="31" spans="1:6" s="4" customFormat="1" ht="120">
      <c r="A31" s="64" t="s">
        <v>46</v>
      </c>
      <c r="B31" s="21">
        <v>2014</v>
      </c>
      <c r="C31" s="22"/>
      <c r="D31" s="35"/>
      <c r="E31" s="23">
        <f>69583.64</f>
        <v>69583.64</v>
      </c>
      <c r="F31" s="24" t="s">
        <v>47</v>
      </c>
    </row>
    <row r="32" spans="1:6" s="4" customFormat="1" ht="30">
      <c r="A32" s="64" t="s">
        <v>48</v>
      </c>
      <c r="B32" s="21" t="s">
        <v>49</v>
      </c>
      <c r="C32" s="22" t="s">
        <v>26</v>
      </c>
      <c r="D32" s="22" t="s">
        <v>39</v>
      </c>
      <c r="E32" s="36">
        <f>400000</f>
        <v>400000</v>
      </c>
      <c r="F32" s="24" t="s">
        <v>50</v>
      </c>
    </row>
    <row r="33" spans="1:6" s="4" customFormat="1" ht="45">
      <c r="A33" s="64" t="s">
        <v>51</v>
      </c>
      <c r="B33" s="34" t="s">
        <v>52</v>
      </c>
      <c r="C33" s="27"/>
      <c r="D33" s="27"/>
      <c r="E33" s="23">
        <f>500000</f>
        <v>500000</v>
      </c>
      <c r="F33" s="28" t="s">
        <v>53</v>
      </c>
    </row>
    <row r="34" spans="1:6" s="4" customFormat="1">
      <c r="A34" s="60" t="s">
        <v>24</v>
      </c>
      <c r="B34" s="13"/>
      <c r="C34" s="13"/>
      <c r="D34" s="13"/>
      <c r="E34" s="29">
        <f>SUM(E28:E33)</f>
        <v>1136733.6400000001</v>
      </c>
      <c r="F34" s="14"/>
    </row>
    <row r="35" spans="1:6" s="4" customFormat="1">
      <c r="A35" s="61"/>
    </row>
    <row r="36" spans="1:6" s="4" customFormat="1" ht="15.75">
      <c r="A36" s="56" t="s">
        <v>2</v>
      </c>
      <c r="B36" s="3"/>
      <c r="C36" s="8" t="s">
        <v>4</v>
      </c>
      <c r="D36" s="5"/>
      <c r="E36" s="5"/>
      <c r="F36" s="6"/>
    </row>
    <row r="37" spans="1:6" s="4" customFormat="1" ht="31.5">
      <c r="A37" s="57" t="s">
        <v>3</v>
      </c>
      <c r="B37" s="7"/>
      <c r="C37" s="30" t="s">
        <v>4</v>
      </c>
      <c r="D37" s="9"/>
      <c r="E37" s="9"/>
      <c r="F37" s="10"/>
    </row>
    <row r="38" spans="1:6" s="4" customFormat="1" ht="31.5">
      <c r="A38" s="58" t="s">
        <v>5</v>
      </c>
      <c r="B38" s="11"/>
      <c r="C38" s="12" t="s">
        <v>26</v>
      </c>
      <c r="D38" s="13"/>
      <c r="E38" s="13"/>
      <c r="F38" s="14"/>
    </row>
    <row r="39" spans="1:6" s="4" customFormat="1" ht="30">
      <c r="A39" s="48" t="s">
        <v>7</v>
      </c>
      <c r="B39" s="50" t="s">
        <v>8</v>
      </c>
      <c r="C39" s="51" t="s">
        <v>9</v>
      </c>
      <c r="D39" s="52"/>
      <c r="E39" s="15" t="s">
        <v>10</v>
      </c>
      <c r="F39" s="53" t="s">
        <v>11</v>
      </c>
    </row>
    <row r="40" spans="1:6" s="4" customFormat="1" ht="44.25" customHeight="1">
      <c r="A40" s="59"/>
      <c r="B40" s="49"/>
      <c r="C40" s="17" t="s">
        <v>12</v>
      </c>
      <c r="D40" s="17" t="s">
        <v>13</v>
      </c>
      <c r="E40" s="18" t="s">
        <v>14</v>
      </c>
      <c r="F40" s="54"/>
    </row>
    <row r="41" spans="1:6" s="4" customFormat="1" ht="267.75">
      <c r="A41" s="20" t="s">
        <v>54</v>
      </c>
      <c r="B41" s="21" t="s">
        <v>55</v>
      </c>
      <c r="C41" s="22" t="s">
        <v>56</v>
      </c>
      <c r="D41" s="22" t="s">
        <v>57</v>
      </c>
      <c r="E41" s="23" t="s">
        <v>58</v>
      </c>
      <c r="F41" s="24"/>
    </row>
    <row r="42" spans="1:6" s="4" customFormat="1" ht="140.25">
      <c r="A42" s="25" t="s">
        <v>59</v>
      </c>
      <c r="B42" s="37">
        <v>2016</v>
      </c>
      <c r="C42" s="27" t="s">
        <v>60</v>
      </c>
      <c r="D42" s="27" t="s">
        <v>61</v>
      </c>
      <c r="E42" s="23" t="s">
        <v>62</v>
      </c>
      <c r="F42" s="28"/>
    </row>
    <row r="43" spans="1:6" s="4" customFormat="1">
      <c r="A43" s="60" t="s">
        <v>24</v>
      </c>
      <c r="B43" s="13"/>
      <c r="C43" s="13"/>
      <c r="D43" s="13"/>
      <c r="E43" s="29">
        <f>SUM(E41:E42)</f>
        <v>0</v>
      </c>
      <c r="F43" s="14"/>
    </row>
    <row r="44" spans="1:6" s="4" customFormat="1" ht="15.75">
      <c r="A44" s="56" t="s">
        <v>2</v>
      </c>
      <c r="B44" s="3"/>
      <c r="C44" s="8" t="s">
        <v>63</v>
      </c>
      <c r="D44" s="5"/>
      <c r="E44" s="5"/>
      <c r="F44" s="6"/>
    </row>
    <row r="45" spans="1:6" s="4" customFormat="1" ht="31.5">
      <c r="A45" s="57" t="s">
        <v>3</v>
      </c>
      <c r="B45" s="7"/>
      <c r="C45" s="30" t="s">
        <v>26</v>
      </c>
      <c r="D45" s="9"/>
      <c r="E45" s="9"/>
      <c r="F45" s="10"/>
    </row>
    <row r="46" spans="1:6" s="4" customFormat="1" ht="31.5">
      <c r="A46" s="58" t="s">
        <v>5</v>
      </c>
      <c r="B46" s="11"/>
      <c r="C46" s="30" t="s">
        <v>64</v>
      </c>
      <c r="D46" s="13"/>
      <c r="E46" s="13"/>
      <c r="F46" s="14"/>
    </row>
    <row r="47" spans="1:6" s="4" customFormat="1" ht="30">
      <c r="A47" s="48" t="s">
        <v>7</v>
      </c>
      <c r="B47" s="50" t="s">
        <v>8</v>
      </c>
      <c r="C47" s="51" t="s">
        <v>9</v>
      </c>
      <c r="D47" s="52"/>
      <c r="E47" s="15" t="s">
        <v>10</v>
      </c>
      <c r="F47" s="53" t="s">
        <v>11</v>
      </c>
    </row>
    <row r="48" spans="1:6" s="4" customFormat="1" ht="45.75" customHeight="1">
      <c r="A48" s="59"/>
      <c r="B48" s="49"/>
      <c r="C48" s="17" t="s">
        <v>12</v>
      </c>
      <c r="D48" s="17" t="s">
        <v>13</v>
      </c>
      <c r="E48" s="18" t="s">
        <v>14</v>
      </c>
      <c r="F48" s="54"/>
    </row>
    <row r="49" spans="1:6" s="4" customFormat="1" ht="38.25">
      <c r="A49" s="20" t="s">
        <v>65</v>
      </c>
      <c r="B49" s="21">
        <v>2014</v>
      </c>
      <c r="C49" s="22"/>
      <c r="D49" s="22"/>
      <c r="E49" s="23">
        <v>1852000</v>
      </c>
      <c r="F49" s="24" t="s">
        <v>66</v>
      </c>
    </row>
    <row r="50" spans="1:6" s="4" customFormat="1" ht="153">
      <c r="A50" s="25" t="s">
        <v>67</v>
      </c>
      <c r="B50" s="38" t="s">
        <v>68</v>
      </c>
      <c r="C50" s="27"/>
      <c r="D50" s="27"/>
      <c r="E50" s="23">
        <v>369689.25199999998</v>
      </c>
      <c r="F50" s="28" t="s">
        <v>69</v>
      </c>
    </row>
    <row r="51" spans="1:6" s="4" customFormat="1">
      <c r="A51" s="60" t="s">
        <v>24</v>
      </c>
      <c r="B51" s="13"/>
      <c r="C51" s="13"/>
      <c r="D51" s="13"/>
      <c r="E51" s="29">
        <f>SUM(E49:E50)</f>
        <v>2221689.2519999999</v>
      </c>
      <c r="F51" s="14"/>
    </row>
    <row r="52" spans="1:6" s="4" customFormat="1">
      <c r="A52" s="62"/>
    </row>
    <row r="53" spans="1:6" s="4" customFormat="1">
      <c r="A53" s="47"/>
      <c r="B53" s="39"/>
      <c r="C53" s="39"/>
      <c r="D53" s="39"/>
      <c r="E53" s="39"/>
      <c r="F53" s="39"/>
    </row>
    <row r="54" spans="1:6" s="4" customFormat="1" ht="15.75">
      <c r="A54" s="56" t="s">
        <v>2</v>
      </c>
      <c r="B54" s="3"/>
      <c r="C54" s="8" t="s">
        <v>25</v>
      </c>
      <c r="D54" s="5"/>
      <c r="E54" s="5"/>
      <c r="F54" s="6"/>
    </row>
    <row r="55" spans="1:6" s="4" customFormat="1" ht="31.5">
      <c r="A55" s="57" t="s">
        <v>3</v>
      </c>
      <c r="B55" s="7"/>
      <c r="C55" s="30" t="s">
        <v>25</v>
      </c>
      <c r="D55" s="9"/>
      <c r="E55" s="9"/>
      <c r="F55" s="10"/>
    </row>
    <row r="56" spans="1:6" s="4" customFormat="1" ht="31.5">
      <c r="A56" s="58" t="s">
        <v>5</v>
      </c>
      <c r="B56" s="11"/>
      <c r="C56" s="12" t="s">
        <v>70</v>
      </c>
      <c r="D56" s="13"/>
      <c r="E56" s="13"/>
      <c r="F56" s="14"/>
    </row>
    <row r="57" spans="1:6" s="4" customFormat="1" ht="30">
      <c r="A57" s="48" t="s">
        <v>7</v>
      </c>
      <c r="B57" s="50" t="s">
        <v>8</v>
      </c>
      <c r="C57" s="51" t="s">
        <v>9</v>
      </c>
      <c r="D57" s="52"/>
      <c r="E57" s="15" t="s">
        <v>10</v>
      </c>
      <c r="F57" s="53" t="s">
        <v>11</v>
      </c>
    </row>
    <row r="58" spans="1:6" s="4" customFormat="1" ht="39.75" customHeight="1">
      <c r="A58" s="59"/>
      <c r="B58" s="49"/>
      <c r="C58" s="17" t="s">
        <v>12</v>
      </c>
      <c r="D58" s="17" t="s">
        <v>13</v>
      </c>
      <c r="E58" s="18" t="s">
        <v>14</v>
      </c>
      <c r="F58" s="54"/>
    </row>
    <row r="59" spans="1:6" s="4" customFormat="1" ht="102">
      <c r="A59" s="20" t="s">
        <v>71</v>
      </c>
      <c r="B59" s="21" t="s">
        <v>72</v>
      </c>
      <c r="C59" s="40" t="s">
        <v>73</v>
      </c>
      <c r="D59" s="41" t="s">
        <v>74</v>
      </c>
      <c r="E59" s="40">
        <v>4847973</v>
      </c>
      <c r="F59" s="42" t="s">
        <v>75</v>
      </c>
    </row>
    <row r="60" spans="1:6" s="4" customFormat="1" ht="89.25">
      <c r="A60" s="20" t="s">
        <v>76</v>
      </c>
      <c r="B60" s="21" t="s">
        <v>77</v>
      </c>
      <c r="C60" s="40" t="s">
        <v>73</v>
      </c>
      <c r="D60" s="22" t="s">
        <v>74</v>
      </c>
      <c r="E60" s="43">
        <v>1739928.6</v>
      </c>
      <c r="F60" s="24" t="s">
        <v>78</v>
      </c>
    </row>
    <row r="61" spans="1:6" s="4" customFormat="1" ht="89.25">
      <c r="A61" s="25" t="s">
        <v>79</v>
      </c>
      <c r="B61" s="21" t="s">
        <v>72</v>
      </c>
      <c r="C61" s="43" t="s">
        <v>80</v>
      </c>
      <c r="D61" s="22" t="s">
        <v>74</v>
      </c>
      <c r="E61" s="43">
        <v>1041437.7000000001</v>
      </c>
      <c r="F61" s="24" t="s">
        <v>81</v>
      </c>
    </row>
    <row r="62" spans="1:6" s="4" customFormat="1" ht="76.5">
      <c r="A62" s="25" t="s">
        <v>82</v>
      </c>
      <c r="B62" s="26" t="s">
        <v>77</v>
      </c>
      <c r="C62" s="43" t="s">
        <v>80</v>
      </c>
      <c r="D62" s="27" t="s">
        <v>74</v>
      </c>
      <c r="E62" s="44">
        <v>793000</v>
      </c>
      <c r="F62" s="28" t="s">
        <v>83</v>
      </c>
    </row>
    <row r="63" spans="1:6" s="4" customFormat="1" ht="102">
      <c r="A63" s="20" t="s">
        <v>84</v>
      </c>
      <c r="B63" s="21" t="s">
        <v>85</v>
      </c>
      <c r="C63" s="22" t="s">
        <v>86</v>
      </c>
      <c r="D63" s="27" t="s">
        <v>87</v>
      </c>
      <c r="E63" s="45">
        <v>1138312</v>
      </c>
      <c r="F63" s="24" t="s">
        <v>88</v>
      </c>
    </row>
    <row r="64" spans="1:6" s="4" customFormat="1" ht="89.25">
      <c r="A64" s="20" t="s">
        <v>89</v>
      </c>
      <c r="B64" s="21" t="s">
        <v>49</v>
      </c>
      <c r="C64" s="22" t="s">
        <v>90</v>
      </c>
      <c r="D64" s="22" t="s">
        <v>91</v>
      </c>
      <c r="E64" s="46">
        <v>4834462</v>
      </c>
      <c r="F64" s="24" t="s">
        <v>92</v>
      </c>
    </row>
    <row r="65" spans="1:6" s="4" customFormat="1" ht="102">
      <c r="A65" s="25" t="s">
        <v>93</v>
      </c>
      <c r="B65" s="26" t="s">
        <v>94</v>
      </c>
      <c r="C65" s="27" t="s">
        <v>95</v>
      </c>
      <c r="D65" s="27" t="s">
        <v>87</v>
      </c>
      <c r="E65" s="45">
        <v>1379204</v>
      </c>
      <c r="F65" s="28" t="s">
        <v>96</v>
      </c>
    </row>
    <row r="66" spans="1:6" s="4" customFormat="1">
      <c r="A66" s="60" t="s">
        <v>24</v>
      </c>
      <c r="B66" s="13"/>
      <c r="C66" s="13"/>
      <c r="D66" s="13"/>
      <c r="E66" s="29">
        <v>15774317.300000001</v>
      </c>
      <c r="F66" s="14"/>
    </row>
    <row r="67" spans="1:6" s="4" customFormat="1">
      <c r="A67" s="62"/>
    </row>
    <row r="68" spans="1:6" s="4" customFormat="1" ht="15.75">
      <c r="A68" s="56" t="s">
        <v>2</v>
      </c>
      <c r="B68" s="3"/>
      <c r="C68" s="8" t="s">
        <v>25</v>
      </c>
      <c r="D68" s="5"/>
      <c r="E68" s="5"/>
      <c r="F68" s="6"/>
    </row>
    <row r="69" spans="1:6" s="4" customFormat="1" ht="31.5">
      <c r="A69" s="57" t="s">
        <v>3</v>
      </c>
      <c r="B69" s="7"/>
      <c r="C69" s="30" t="s">
        <v>25</v>
      </c>
      <c r="D69" s="9"/>
      <c r="E69" s="9"/>
      <c r="F69" s="10"/>
    </row>
    <row r="70" spans="1:6" s="4" customFormat="1" ht="31.5">
      <c r="A70" s="58" t="s">
        <v>5</v>
      </c>
      <c r="B70" s="11"/>
      <c r="C70" s="12" t="s">
        <v>97</v>
      </c>
      <c r="D70" s="13"/>
      <c r="E70" s="13"/>
      <c r="F70" s="14"/>
    </row>
    <row r="71" spans="1:6" s="4" customFormat="1" ht="30">
      <c r="A71" s="48" t="s">
        <v>7</v>
      </c>
      <c r="B71" s="50" t="s">
        <v>8</v>
      </c>
      <c r="C71" s="51" t="s">
        <v>9</v>
      </c>
      <c r="D71" s="52"/>
      <c r="E71" s="15" t="s">
        <v>10</v>
      </c>
      <c r="F71" s="53" t="s">
        <v>11</v>
      </c>
    </row>
    <row r="72" spans="1:6" s="4" customFormat="1" ht="53.25" customHeight="1">
      <c r="A72" s="59"/>
      <c r="B72" s="49"/>
      <c r="C72" s="17" t="s">
        <v>12</v>
      </c>
      <c r="D72" s="17" t="s">
        <v>13</v>
      </c>
      <c r="E72" s="18" t="s">
        <v>14</v>
      </c>
      <c r="F72" s="54"/>
    </row>
    <row r="73" spans="1:6" s="4" customFormat="1" ht="206.25" customHeight="1">
      <c r="A73" s="65" t="s">
        <v>98</v>
      </c>
      <c r="B73" s="21" t="s">
        <v>68</v>
      </c>
      <c r="C73" s="22"/>
      <c r="D73" s="22"/>
      <c r="E73" s="23"/>
      <c r="F73" s="24"/>
    </row>
    <row r="74" spans="1:6" s="4" customFormat="1" ht="100.5" customHeight="1">
      <c r="A74" s="65" t="s">
        <v>99</v>
      </c>
      <c r="B74" s="26"/>
      <c r="C74" s="27" t="s">
        <v>100</v>
      </c>
      <c r="D74" s="27" t="s">
        <v>101</v>
      </c>
      <c r="E74" s="23"/>
      <c r="F74" s="28"/>
    </row>
    <row r="75" spans="1:6" s="4" customFormat="1">
      <c r="A75" s="60" t="s">
        <v>24</v>
      </c>
      <c r="B75" s="13"/>
      <c r="C75" s="13"/>
      <c r="D75" s="13"/>
      <c r="E75" s="29">
        <v>0</v>
      </c>
      <c r="F75" s="14"/>
    </row>
    <row r="76" spans="1:6" s="4" customFormat="1">
      <c r="A76" s="47"/>
      <c r="B76" s="39"/>
      <c r="C76" s="39"/>
      <c r="D76" s="39"/>
      <c r="E76" s="39"/>
      <c r="F76" s="39"/>
    </row>
    <row r="77" spans="1:6" s="4" customFormat="1" ht="15.75">
      <c r="A77" s="56" t="s">
        <v>2</v>
      </c>
      <c r="B77" s="3"/>
      <c r="C77" s="8" t="s">
        <v>25</v>
      </c>
      <c r="D77" s="5"/>
      <c r="E77" s="5"/>
      <c r="F77" s="6"/>
    </row>
    <row r="78" spans="1:6" s="4" customFormat="1" ht="31.5">
      <c r="A78" s="57" t="s">
        <v>3</v>
      </c>
      <c r="B78" s="7"/>
      <c r="C78" s="30" t="s">
        <v>25</v>
      </c>
      <c r="D78" s="9"/>
      <c r="E78" s="9"/>
      <c r="F78" s="10"/>
    </row>
    <row r="79" spans="1:6" s="4" customFormat="1" ht="31.5">
      <c r="A79" s="58" t="s">
        <v>5</v>
      </c>
      <c r="B79" s="11"/>
      <c r="C79" s="12" t="s">
        <v>97</v>
      </c>
      <c r="D79" s="13"/>
      <c r="E79" s="13"/>
      <c r="F79" s="14"/>
    </row>
    <row r="80" spans="1:6" s="4" customFormat="1" ht="30">
      <c r="A80" s="48" t="s">
        <v>7</v>
      </c>
      <c r="B80" s="50" t="s">
        <v>8</v>
      </c>
      <c r="C80" s="51" t="s">
        <v>9</v>
      </c>
      <c r="D80" s="52"/>
      <c r="E80" s="15" t="s">
        <v>10</v>
      </c>
      <c r="F80" s="53" t="s">
        <v>11</v>
      </c>
    </row>
    <row r="81" spans="1:7" s="4" customFormat="1" ht="45" customHeight="1">
      <c r="A81" s="59"/>
      <c r="B81" s="49"/>
      <c r="C81" s="17" t="s">
        <v>12</v>
      </c>
      <c r="D81" s="17" t="s">
        <v>13</v>
      </c>
      <c r="E81" s="18" t="s">
        <v>14</v>
      </c>
      <c r="F81" s="54"/>
    </row>
    <row r="82" spans="1:7" s="4" customFormat="1" ht="275.25" customHeight="1">
      <c r="A82" s="47" t="s">
        <v>102</v>
      </c>
      <c r="B82" s="21"/>
      <c r="C82" s="22"/>
      <c r="D82" s="22"/>
      <c r="E82" s="23"/>
      <c r="F82" s="24"/>
    </row>
    <row r="83" spans="1:7" s="4" customFormat="1" ht="89.25">
      <c r="A83" s="25" t="s">
        <v>103</v>
      </c>
      <c r="B83" s="26" t="s">
        <v>16</v>
      </c>
      <c r="C83" s="22" t="s">
        <v>104</v>
      </c>
      <c r="D83" s="27" t="s">
        <v>105</v>
      </c>
      <c r="E83" s="23">
        <v>100000</v>
      </c>
      <c r="F83" s="28"/>
    </row>
    <row r="84" spans="1:7" s="4" customFormat="1" ht="20.100000000000001" customHeight="1">
      <c r="A84" s="56" t="s">
        <v>2</v>
      </c>
      <c r="B84" s="3"/>
      <c r="C84" s="8" t="s">
        <v>106</v>
      </c>
      <c r="D84" s="5"/>
      <c r="E84" s="5"/>
      <c r="F84" s="6"/>
      <c r="G84" s="2"/>
    </row>
    <row r="85" spans="1:7" s="4" customFormat="1" ht="20.100000000000001" customHeight="1">
      <c r="A85" s="57" t="s">
        <v>3</v>
      </c>
      <c r="B85" s="7"/>
      <c r="C85" s="30" t="s">
        <v>107</v>
      </c>
      <c r="D85" s="9"/>
      <c r="E85" s="9"/>
      <c r="F85" s="10"/>
      <c r="G85" s="2"/>
    </row>
    <row r="86" spans="1:7" s="4" customFormat="1" ht="20.100000000000001" customHeight="1">
      <c r="A86" s="58" t="s">
        <v>5</v>
      </c>
      <c r="B86" s="11"/>
      <c r="C86" s="12" t="s">
        <v>107</v>
      </c>
      <c r="D86" s="13"/>
      <c r="E86" s="13"/>
      <c r="F86" s="14"/>
    </row>
    <row r="87" spans="1:7" s="16" customFormat="1" ht="30" customHeight="1">
      <c r="A87" s="48" t="s">
        <v>7</v>
      </c>
      <c r="B87" s="50" t="s">
        <v>8</v>
      </c>
      <c r="C87" s="51" t="s">
        <v>9</v>
      </c>
      <c r="D87" s="52"/>
      <c r="E87" s="15" t="s">
        <v>10</v>
      </c>
      <c r="F87" s="53" t="s">
        <v>11</v>
      </c>
    </row>
    <row r="88" spans="1:7" s="19" customFormat="1" ht="57.75" customHeight="1">
      <c r="A88" s="59"/>
      <c r="B88" s="49"/>
      <c r="C88" s="17" t="s">
        <v>12</v>
      </c>
      <c r="D88" s="17" t="s">
        <v>13</v>
      </c>
      <c r="E88" s="18" t="s">
        <v>14</v>
      </c>
      <c r="F88" s="54"/>
    </row>
    <row r="89" spans="1:7" s="4" customFormat="1" ht="222.75" customHeight="1">
      <c r="A89" s="20" t="s">
        <v>108</v>
      </c>
      <c r="B89" s="21" t="s">
        <v>109</v>
      </c>
      <c r="C89" s="22" t="s">
        <v>110</v>
      </c>
      <c r="D89" s="22" t="s">
        <v>111</v>
      </c>
      <c r="E89" s="23" t="s">
        <v>112</v>
      </c>
      <c r="F89" s="24" t="s">
        <v>113</v>
      </c>
    </row>
    <row r="90" spans="1:7" s="4" customFormat="1" ht="39.950000000000003" customHeight="1">
      <c r="A90" s="25"/>
      <c r="B90" s="26"/>
      <c r="C90" s="27"/>
      <c r="D90" s="27"/>
      <c r="E90" s="23"/>
      <c r="F90" s="28"/>
    </row>
    <row r="91" spans="1:7" s="4" customFormat="1" ht="20.100000000000001" customHeight="1">
      <c r="A91" s="60" t="s">
        <v>24</v>
      </c>
      <c r="B91" s="13"/>
      <c r="C91" s="13"/>
      <c r="D91" s="13"/>
      <c r="E91" s="29">
        <f>SUM(E89:E90)</f>
        <v>0</v>
      </c>
      <c r="F91" s="14"/>
    </row>
  </sheetData>
  <mergeCells count="37">
    <mergeCell ref="F6:F7"/>
    <mergeCell ref="A2:E2"/>
    <mergeCell ref="A6:A7"/>
    <mergeCell ref="B6:B7"/>
    <mergeCell ref="C6:D6"/>
    <mergeCell ref="A17:A18"/>
    <mergeCell ref="B17:B18"/>
    <mergeCell ref="C17:D17"/>
    <mergeCell ref="F17:F18"/>
    <mergeCell ref="A26:A27"/>
    <mergeCell ref="B26:B27"/>
    <mergeCell ref="C26:D26"/>
    <mergeCell ref="F26:F27"/>
    <mergeCell ref="A39:A40"/>
    <mergeCell ref="B39:B40"/>
    <mergeCell ref="C39:D39"/>
    <mergeCell ref="F39:F40"/>
    <mergeCell ref="A47:A48"/>
    <mergeCell ref="B47:B48"/>
    <mergeCell ref="C47:D47"/>
    <mergeCell ref="F47:F48"/>
    <mergeCell ref="A57:A58"/>
    <mergeCell ref="B57:B58"/>
    <mergeCell ref="C57:D57"/>
    <mergeCell ref="F57:F58"/>
    <mergeCell ref="A71:A72"/>
    <mergeCell ref="B71:B72"/>
    <mergeCell ref="C71:D71"/>
    <mergeCell ref="F71:F72"/>
    <mergeCell ref="A80:A81"/>
    <mergeCell ref="B80:B81"/>
    <mergeCell ref="C80:D80"/>
    <mergeCell ref="F80:F81"/>
    <mergeCell ref="A87:A88"/>
    <mergeCell ref="B87:B88"/>
    <mergeCell ref="C87:D87"/>
    <mergeCell ref="F87:F88"/>
  </mergeCells>
  <pageMargins left="0.7" right="0.7" top="0.75" bottom="0.75" header="0.3" footer="0.3"/>
  <pageSetup paperSize="9" scale="6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B2E3FB5909E846AFC8D86C17399A77" ma:contentTypeVersion="0" ma:contentTypeDescription="Een nieuw document maken." ma:contentTypeScope="" ma:versionID="53251e33ff7c2811d6b6fca5f94ff0c0">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2687F1-468C-4472-9B18-2634505D91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BD60D84-8C56-49EE-836F-8C4AE3219FA2}">
  <ds:schemaRefs>
    <ds:schemaRef ds:uri="http://schemas.microsoft.com/sharepoint/v3/contenttype/forms"/>
  </ds:schemaRefs>
</ds:datastoreItem>
</file>

<file path=customXml/itemProps3.xml><?xml version="1.0" encoding="utf-8"?>
<ds:datastoreItem xmlns:ds="http://schemas.openxmlformats.org/officeDocument/2006/customXml" ds:itemID="{E98243EE-7ADF-47A4-8C72-9070B33F6D18}">
  <ds:schemaRefs>
    <ds:schemaRef ds:uri="http://purl.org/dc/term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 Web App</Application>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Vranken, Frederik</dc:creator>
  <cp:keywords/>
  <cp:lastModifiedBy>Gheysen, Simon</cp:lastModifiedBy>
  <dcterms:created xsi:type="dcterms:W3CDTF">2016-04-15T11:47:48Z</dcterms:created>
  <dcterms:modified xsi:type="dcterms:W3CDTF">2016-04-20T13:49:36Z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0x010100F7B2E3FB5909E846AFC8D86C17399A77</vt:lpwstr>
  </property>
</Properties>
</file>