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010" activeTab="1"/>
  </bookViews>
  <sheets>
    <sheet name="Blad2" sheetId="2" r:id="rId1"/>
    <sheet name="Blad1" sheetId="1" r:id="rId2"/>
  </sheets>
  <definedNames>
    <definedName name="_xlnm.Print_Titles" localSheetId="1">Blad1!$1:$1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</calcChain>
</file>

<file path=xl/sharedStrings.xml><?xml version="1.0" encoding="utf-8"?>
<sst xmlns="http://schemas.openxmlformats.org/spreadsheetml/2006/main" count="356" uniqueCount="159">
  <si>
    <t>identificatie</t>
  </si>
  <si>
    <t>SHM</t>
  </si>
  <si>
    <t>Provincie</t>
  </si>
  <si>
    <t>Gemeente</t>
  </si>
  <si>
    <t>Code</t>
  </si>
  <si>
    <t>ExclBTW</t>
  </si>
  <si>
    <t>InclBTW</t>
  </si>
  <si>
    <t>Aanvang</t>
  </si>
  <si>
    <t>Oplevering</t>
  </si>
  <si>
    <t>Omschrijving</t>
  </si>
  <si>
    <t>2002/2622/02</t>
  </si>
  <si>
    <t>ANTWERPEN</t>
  </si>
  <si>
    <t xml:space="preserve">WAR  </t>
  </si>
  <si>
    <t>NULL</t>
  </si>
  <si>
    <t>ANTWERPEN - STALINSTRAAT / TURNHOUTSEBAAN TE DEURNE - Archeologische prospectie</t>
  </si>
  <si>
    <t>2009/1666/07</t>
  </si>
  <si>
    <t>HERENTALS</t>
  </si>
  <si>
    <t>SANCTA MARIA  Augustijnenlaan 28 - Archeologische prospectie</t>
  </si>
  <si>
    <t>LIMBURG</t>
  </si>
  <si>
    <t>HECHTEL-EKSEL</t>
  </si>
  <si>
    <t>2009/1527/04</t>
  </si>
  <si>
    <t>Project Pundershoek - Archeologische prospectie</t>
  </si>
  <si>
    <t>RIEMST</t>
  </si>
  <si>
    <t>2010/0829/03</t>
  </si>
  <si>
    <t>RIEMST - RUP WILDER - Archeologisch vervolgonderzoek</t>
  </si>
  <si>
    <t>2010/0829/02</t>
  </si>
  <si>
    <t>RIEMST - RUP WILDER - Archeologische prospectie</t>
  </si>
  <si>
    <t>2005/0860/04</t>
  </si>
  <si>
    <t>OOST-VLAANDEREN</t>
  </si>
  <si>
    <t>AALST</t>
  </si>
  <si>
    <t>Aalst (Hofstade), Weyveld : archeologie</t>
  </si>
  <si>
    <t>2005/0860/07</t>
  </si>
  <si>
    <t>Weyveld - Archeologische opgraving</t>
  </si>
  <si>
    <t>2005/1259/03</t>
  </si>
  <si>
    <t>AALST - PEPERSTRAAT - Archeologische opgraving</t>
  </si>
  <si>
    <t>AALTER</t>
  </si>
  <si>
    <t>1903/0172/05</t>
  </si>
  <si>
    <t>AALTER - CORIJNSTRAAT-PITTEMSTRAAT-CONGOSTRAAT (LOTENHULLE) - archeologische opgraving</t>
  </si>
  <si>
    <t>2009/2038/06</t>
  </si>
  <si>
    <t>BEVEREN</t>
  </si>
  <si>
    <t>HOF TER WELLELAAN : archeologische opgraving (vervolgonderzoek)</t>
  </si>
  <si>
    <t>2009/2038/02</t>
  </si>
  <si>
    <t>HOF TER WELLELAAN - Archeologische prospectie</t>
  </si>
  <si>
    <t>DEINZE</t>
  </si>
  <si>
    <t>1995/5915/04</t>
  </si>
  <si>
    <t>Deinze - D. Delcroixstraat, K. Picquélaan - archeologische prospectie</t>
  </si>
  <si>
    <t>2002/2684/06</t>
  </si>
  <si>
    <t>MEIREBEKESTRAAT - LEERNSESTEENWEG: archeologische opgraving</t>
  </si>
  <si>
    <t>2002/2805/02</t>
  </si>
  <si>
    <t>EVERGEM</t>
  </si>
  <si>
    <t>EVERGEM - CHRISTOFFELWEG : archeologie</t>
  </si>
  <si>
    <t>2010/0712/03</t>
  </si>
  <si>
    <t>GENT</t>
  </si>
  <si>
    <t>WATERSTRAAT - SSI - Archeologische prospectie</t>
  </si>
  <si>
    <t>2009/1995/02</t>
  </si>
  <si>
    <t>GENT - BERNADETTESTRAAT-HOGEWEG-SCHEEPLOSSERSTRAAT : archeologische opgraving</t>
  </si>
  <si>
    <t>2010/0944/05</t>
  </si>
  <si>
    <t>Wolfputstraat te Oostakker (Gent) - archeologie</t>
  </si>
  <si>
    <t>2009/2004/03</t>
  </si>
  <si>
    <t>GENT - SLEUTELBLOEMSTRAAT - archeologische opgraving</t>
  </si>
  <si>
    <t>1899/3023/04</t>
  </si>
  <si>
    <t>GERAARDSBERGEN</t>
  </si>
  <si>
    <t>GERAARDSBERGEN - DAGMOEDSTRAAT - OOIEVAARSNEST - Archeologie</t>
  </si>
  <si>
    <t>2009/1941/01</t>
  </si>
  <si>
    <t>KNESSELARE</t>
  </si>
  <si>
    <t>KNESSELARE - ONDERDALE URSEL : archeologische opgraving</t>
  </si>
  <si>
    <t>2009/2001/01</t>
  </si>
  <si>
    <t>LEDE</t>
  </si>
  <si>
    <t>LEDE - KLEINE KOUTERREDE - archeologische prospectie</t>
  </si>
  <si>
    <t>2004/1478/04</t>
  </si>
  <si>
    <t>LOCHRISTI</t>
  </si>
  <si>
    <t>LOCHRISTI - VAARDEKEN (ZAFFELARE) : Gemeenschapsvoorzieningen</t>
  </si>
  <si>
    <t>2010/1072/02</t>
  </si>
  <si>
    <t>MERELBEKE</t>
  </si>
  <si>
    <t>Vatestraat, Burgemeester Maenhoutstraat: archeologie</t>
  </si>
  <si>
    <t>2012/0456/03</t>
  </si>
  <si>
    <t>Burgemeester Maenhautstraat en Vatestraat - opgraving</t>
  </si>
  <si>
    <t>2012/0456/02</t>
  </si>
  <si>
    <t>Burgemeester Maenhautstraat en Vatestraat - prospectie</t>
  </si>
  <si>
    <t>2010/0918/05</t>
  </si>
  <si>
    <t>NEVELE</t>
  </si>
  <si>
    <t>Heilige Geeststraat/Veldestraat - archeologische prospectie</t>
  </si>
  <si>
    <t>2009/1949/02</t>
  </si>
  <si>
    <t>OOSTERZELE</t>
  </si>
  <si>
    <t>OOSTERZELE - GROOT BEWIJK - 3DE FASE - archeologische prospectie en opgraving</t>
  </si>
  <si>
    <t>2010/0778/02</t>
  </si>
  <si>
    <t>OUDENAARDE</t>
  </si>
  <si>
    <t>OUDENAARDE - REKKEMSTRAAT  - WINKELSTRAAT - archeologische prospectie + archeologische opgraving</t>
  </si>
  <si>
    <t>2009/1795/02</t>
  </si>
  <si>
    <t xml:space="preserve">OUDENAARDE - MAAGDENDALE  - archeologische prospectie </t>
  </si>
  <si>
    <t>VLAAMS-BRABANT</t>
  </si>
  <si>
    <t>2006/1148/03</t>
  </si>
  <si>
    <t>DILBEEK</t>
  </si>
  <si>
    <t>DILBEEK - WOLSEMVELD ZUURWEIDESTR BRAAMBESSENSTR LANGE HAAGSTR : archeologische opgraving</t>
  </si>
  <si>
    <t>2009/2133/02</t>
  </si>
  <si>
    <t>WOLSEMVELD: HERMELIJNLAAN - SSI - Archeologische prospectie</t>
  </si>
  <si>
    <t>2006/1148/07</t>
  </si>
  <si>
    <t>WOLSEMVELD</t>
  </si>
  <si>
    <t>2004/1500/04</t>
  </si>
  <si>
    <t>GEETBETS</t>
  </si>
  <si>
    <t>WAR - GEETBETS  Centrum - KERSELANT - archeologisch vooronderzoek</t>
  </si>
  <si>
    <t>2004/1500/05</t>
  </si>
  <si>
    <t>WAR - CENTRUM GEETBETS - KERSELANT - archeologische opgraving</t>
  </si>
  <si>
    <t>2002/2033/04</t>
  </si>
  <si>
    <t>LENNIK</t>
  </si>
  <si>
    <t>St-Elooistraat</t>
  </si>
  <si>
    <t>2007/1128/04</t>
  </si>
  <si>
    <t>TIENEN</t>
  </si>
  <si>
    <t>TIENEN - PARK PASSIONISTEN, AARSCHOTSESTEENWEG - Archeologische opgraving</t>
  </si>
  <si>
    <t>WEST-VLAANDEREN</t>
  </si>
  <si>
    <t>1899/3056/03</t>
  </si>
  <si>
    <t>GISTEL</t>
  </si>
  <si>
    <t>GISTEL - KOM ZUID - archeologie</t>
  </si>
  <si>
    <t>2006/1203/03</t>
  </si>
  <si>
    <t>GISTEL - TEMPELHOFSTRAAT - DE DONCKERSTRAAT 'HERBERG GODELIEVE' : Gemeenschapsvoorzieningen</t>
  </si>
  <si>
    <t>2010/0694/03</t>
  </si>
  <si>
    <t>HEUVELLAND</t>
  </si>
  <si>
    <t>HEUVELLAND - BLAUWPOORTSTRAAT - archeologische prospectie</t>
  </si>
  <si>
    <t>2010/0998/04</t>
  </si>
  <si>
    <t>IEPER</t>
  </si>
  <si>
    <t>Zandvoordestraat - SSI - Archeologische prospectie</t>
  </si>
  <si>
    <t>2009/1886/03</t>
  </si>
  <si>
    <t>Brugseweg (Wieltje) - 11 sociale kavels</t>
  </si>
  <si>
    <t>2010/0436/06</t>
  </si>
  <si>
    <t>KORTRIJK</t>
  </si>
  <si>
    <t>Heule, Zuidstraat : bouwen van 35 wo en 46 appt: archeologische prospectie</t>
  </si>
  <si>
    <t>2009/1915/03</t>
  </si>
  <si>
    <t>OOSTROZEBEKE</t>
  </si>
  <si>
    <t>ETTINGEN - SSI - Archeologische prospectie</t>
  </si>
  <si>
    <t>2009/1845/02</t>
  </si>
  <si>
    <t>OUDENBURG</t>
  </si>
  <si>
    <t>OUDENBURG - WESTKERKESTRAAT/GISTELSESTEENWEG  (PROJECT SLACHTHUIS) - Archeologische prospectie</t>
  </si>
  <si>
    <t>POPERINGE</t>
  </si>
  <si>
    <t>2007/1281/02</t>
  </si>
  <si>
    <t>POPERINGE - BELLESTRAAT - archeologische prospectie</t>
  </si>
  <si>
    <t>2009/2163/03</t>
  </si>
  <si>
    <t>POPERINGE - BOOMGAARDSTRAAT - archeologisch vervolgonderzoek</t>
  </si>
  <si>
    <t>2012/0548/06</t>
  </si>
  <si>
    <t>VLETEREN</t>
  </si>
  <si>
    <t>Oost-Vleteren, Woestenstraat - Archeologische prospectie</t>
  </si>
  <si>
    <t>2006/1079/10</t>
  </si>
  <si>
    <t>WEVELGEM</t>
  </si>
  <si>
    <t>VINKESTRAAT - fase 3: archeologische prospectie</t>
  </si>
  <si>
    <t>ZONNEBEKE</t>
  </si>
  <si>
    <t>2008/1404/03</t>
  </si>
  <si>
    <t>ZONNEBEKE - LANGEMARKSTRAAT 41 (HERTOG VAN BRABANT): Archeologische prospectie</t>
  </si>
  <si>
    <t>Kolomlabels</t>
  </si>
  <si>
    <t>Eindtotaal</t>
  </si>
  <si>
    <t>Rijlabels</t>
  </si>
  <si>
    <t>2013</t>
  </si>
  <si>
    <t>2014</t>
  </si>
  <si>
    <t>2015</t>
  </si>
  <si>
    <t>Gemiddelde van InclBTW</t>
  </si>
  <si>
    <t>Aantal van identificatie</t>
  </si>
  <si>
    <t>Totaal Gemiddelde van InclBTW</t>
  </si>
  <si>
    <t>Totaal Aantal van identificatie</t>
  </si>
  <si>
    <t>Gemiddelde</t>
  </si>
  <si>
    <t>Aantal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</si>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</sst>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d/mm/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NumberFormat="1"/>
    <xf numFmtId="4" fontId="0" fillId="0" borderId="0" xfId="0" applyNumberFormat="1"/>
    <xf numFmtId="3" fontId="0" fillId="0" borderId="0" xfId="0" applyNumberForma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3">
    <dxf>
      <numFmt numFmtId="164" formatCode="d/m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 Craen, Jan" refreshedDate="42404.510033101855" createdVersion="4" refreshedVersion="4" minRefreshableVersion="3" recordCount="51">
  <cacheSource type="worksheet">
    <worksheetSource name="Tabel1"/>
  </cacheSource>
  <cacheFields count="10">
    <cacheField name="identificatie" numFmtId="0">
      <sharedItems/>
    </cacheField>
    <cacheField name="SHM" numFmtId="0">
      <sharedItems containsMixedTypes="1" containsNumber="1" containsInteger="1" minValue="1140" maxValue="9920"/>
    </cacheField>
    <cacheField name="Provincie" numFmtId="0">
      <sharedItems count="5">
        <s v="ANTWERPEN"/>
        <s v="LIMBURG"/>
        <s v="OOST-VLAANDEREN"/>
        <s v="VLAAMS-BRABANT"/>
        <s v="WEST-VLAANDEREN"/>
      </sharedItems>
    </cacheField>
    <cacheField name="Gemeente" numFmtId="0">
      <sharedItems/>
    </cacheField>
    <cacheField name="Code" numFmtId="0">
      <sharedItems/>
    </cacheField>
    <cacheField name="ExclBTW" numFmtId="43">
      <sharedItems containsMixedTypes="1" containsNumber="1" minValue="3403.19" maxValue="567500"/>
    </cacheField>
    <cacheField name="InclBTW" numFmtId="43">
      <sharedItems containsMixedTypes="1" containsNumber="1" minValue="3696.55" maxValue="686675"/>
    </cacheField>
    <cacheField name="Aanvang" numFmtId="0">
      <sharedItems containsSemiMixedTypes="0" containsNonDate="0" containsDate="1" containsString="0" minDate="2010-05-31T00:00:00" maxDate="2015-12-02T00:00:00" count="47">
        <d v="2011-11-14T00:00:00"/>
        <d v="2015-09-15T00:00:00"/>
        <d v="2014-09-29T00:00:00"/>
        <d v="2014-08-11T00:00:00"/>
        <d v="2014-02-17T00:00:00"/>
        <d v="2014-03-17T00:00:00"/>
        <d v="2015-10-19T00:00:00"/>
        <d v="2012-01-23T00:00:00"/>
        <d v="2013-01-21T00:00:00"/>
        <d v="2013-06-20T00:00:00"/>
        <d v="2012-06-07T00:00:00"/>
        <d v="2013-07-31T00:00:00"/>
        <d v="2015-11-23T00:00:00"/>
        <d v="2010-05-31T00:00:00"/>
        <d v="2014-02-25T00:00:00"/>
        <d v="2011-06-20T00:00:00"/>
        <d v="2013-10-21T00:00:00"/>
        <d v="2014-12-11T00:00:00"/>
        <d v="2013-03-18T00:00:00"/>
        <d v="2014-05-12T00:00:00"/>
        <d v="2010-06-28T00:00:00"/>
        <d v="2012-10-01T00:00:00"/>
        <d v="2010-08-16T00:00:00"/>
        <d v="2014-03-10T00:00:00"/>
        <d v="2013-01-28T00:00:00"/>
        <d v="2013-08-19T00:00:00"/>
        <d v="2012-11-18T00:00:00"/>
        <d v="2013-01-14T00:00:00"/>
        <d v="2015-04-20T00:00:00"/>
        <d v="2014-08-07T00:00:00"/>
        <d v="2015-09-28T00:00:00"/>
        <d v="2014-05-26T00:00:00"/>
        <d v="2015-06-22T00:00:00"/>
        <d v="2015-12-01T00:00:00"/>
        <d v="2012-11-01T00:00:00"/>
        <d v="2012-11-26T00:00:00"/>
        <d v="2010-09-15T00:00:00"/>
        <d v="2013-04-22T00:00:00"/>
        <d v="2014-08-12T00:00:00"/>
        <d v="2015-05-05T00:00:00"/>
        <d v="2014-03-27T00:00:00"/>
        <d v="2012-11-12T00:00:00"/>
        <d v="2013-04-25T00:00:00"/>
        <d v="2013-08-12T00:00:00"/>
        <d v="2014-08-18T00:00:00"/>
        <d v="2015-06-23T00:00:00"/>
        <d v="2013-12-09T00:00:00"/>
      </sharedItems>
      <fieldGroup base="7">
        <rangePr groupBy="years" startDate="2010-05-31T00:00:00" endDate="2015-12-02T00:00:00"/>
        <groupItems count="8">
          <s v="&lt;31/05/2010"/>
          <s v="2010"/>
          <s v="2011"/>
          <s v="2012"/>
          <s v="2013"/>
          <s v="2014"/>
          <s v="2015"/>
          <s v="&gt;2/12/2015"/>
        </groupItems>
      </fieldGroup>
    </cacheField>
    <cacheField name="Oplevering" numFmtId="0">
      <sharedItems containsDate="1" containsMixedTypes="1" minDate="2011-02-15T00:00:00" maxDate="2014-08-06T00:00:00"/>
    </cacheField>
    <cacheField name="Omschrijving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s v="2002/2622/02"/>
    <n v="1140"/>
    <x v="0"/>
    <s v="ANTWERPEN"/>
    <s v="WAR  "/>
    <n v="25990.29"/>
    <n v="31448.25"/>
    <x v="0"/>
    <s v="NULL"/>
    <s v="ANTWERPEN - STALINSTRAAT / TURNHOUTSEBAAN TE DEURNE - Archeologische prospectie"/>
  </r>
  <r>
    <s v="2009/1666/07"/>
    <n v="1170"/>
    <x v="0"/>
    <s v="HERENTALS"/>
    <s v="WAR  "/>
    <n v="4580"/>
    <n v="5541.8"/>
    <x v="1"/>
    <s v="NULL"/>
    <s v="SANCTA MARIA  Augustijnenlaan 28 - Archeologische prospectie"/>
  </r>
  <r>
    <s v="2009/1527/04"/>
    <n v="7064"/>
    <x v="1"/>
    <s v="HECHTEL-EKSEL"/>
    <s v="WAR  "/>
    <n v="7500"/>
    <n v="9075"/>
    <x v="2"/>
    <s v="NULL"/>
    <s v="Project Pundershoek - Archeologische prospectie"/>
  </r>
  <r>
    <s v="2010/0829/03"/>
    <n v="7110"/>
    <x v="1"/>
    <s v="RIEMST"/>
    <s v="WAR  "/>
    <n v="191390"/>
    <n v="231581.9"/>
    <x v="3"/>
    <s v="NULL"/>
    <s v="RIEMST - RUP WILDER - Archeologisch vervolgonderzoek"/>
  </r>
  <r>
    <s v="2010/0829/02"/>
    <n v="7110"/>
    <x v="1"/>
    <s v="RIEMST"/>
    <s v="WAR  "/>
    <n v="37345"/>
    <n v="45187.45"/>
    <x v="4"/>
    <s v="NULL"/>
    <s v="RIEMST - RUP WILDER - Archeologische prospectie"/>
  </r>
  <r>
    <s v="2005/0860/04"/>
    <n v="4200"/>
    <x v="2"/>
    <s v="AALST"/>
    <s v="WAR  "/>
    <n v="24062.06"/>
    <n v="24062.06"/>
    <x v="5"/>
    <s v="NULL"/>
    <s v="Aalst (Hofstade), Weyveld : archeologie"/>
  </r>
  <r>
    <s v="2005/0860/07"/>
    <n v="4200"/>
    <x v="2"/>
    <s v="AALST"/>
    <s v="WAR  "/>
    <n v="465070"/>
    <n v="562734.69999999995"/>
    <x v="6"/>
    <s v="NULL"/>
    <s v="Weyveld - Archeologische opgraving"/>
  </r>
  <r>
    <s v="2005/1259/03"/>
    <n v="4200"/>
    <x v="2"/>
    <s v="AALST"/>
    <s v="WAR  "/>
    <n v="180693.22"/>
    <n v="218638.8"/>
    <x v="7"/>
    <d v="2013-02-06T00:00:00"/>
    <s v="AALST - PEPERSTRAAT - Archeologische opgraving"/>
  </r>
  <r>
    <s v="1903/0172/05"/>
    <n v="4160"/>
    <x v="2"/>
    <s v="AALTER"/>
    <s v="WAR  "/>
    <n v="54660"/>
    <n v="66138.600000000006"/>
    <x v="8"/>
    <s v="NULL"/>
    <s v="AALTER - CORIJNSTRAAT-PITTEMSTRAAT-CONGOSTRAAT (LOTENHULLE) - archeologische opgraving"/>
  </r>
  <r>
    <s v="2009/2038/06"/>
    <n v="4040"/>
    <x v="2"/>
    <s v="BEVEREN"/>
    <s v="WAR  "/>
    <n v="28085"/>
    <n v="33982.85"/>
    <x v="9"/>
    <d v="2013-11-22T00:00:00"/>
    <s v="HOF TER WELLELAAN : archeologische opgraving (vervolgonderzoek)"/>
  </r>
  <r>
    <s v="2009/2038/02"/>
    <n v="4040"/>
    <x v="2"/>
    <s v="BEVEREN"/>
    <s v="WAR  "/>
    <s v="NULL"/>
    <s v="NULL"/>
    <x v="10"/>
    <s v="NULL"/>
    <s v="HOF TER WELLELAAN - Archeologische prospectie"/>
  </r>
  <r>
    <s v="1995/5915/04"/>
    <n v="4160"/>
    <x v="2"/>
    <s v="DEINZE"/>
    <s v="WAR  "/>
    <n v="7075.26"/>
    <n v="8130.51"/>
    <x v="11"/>
    <s v="NULL"/>
    <s v="Deinze - D. Delcroixstraat, K. Picquélaan - archeologische prospectie"/>
  </r>
  <r>
    <s v="2002/2684/06"/>
    <n v="9830"/>
    <x v="2"/>
    <s v="DEINZE"/>
    <s v="WAR  "/>
    <n v="162600"/>
    <n v="196746"/>
    <x v="12"/>
    <s v="NULL"/>
    <s v="MEIREBEKESTRAAT - LEERNSESTEENWEG: archeologische opgraving"/>
  </r>
  <r>
    <s v="2002/2805/02"/>
    <n v="4160"/>
    <x v="2"/>
    <s v="EVERGEM"/>
    <s v="WAR  "/>
    <n v="59404"/>
    <n v="71878.84"/>
    <x v="13"/>
    <s v="NULL"/>
    <s v="EVERGEM - CHRISTOFFELWEG : archeologie"/>
  </r>
  <r>
    <s v="2010/0712/03"/>
    <n v="4160"/>
    <x v="2"/>
    <s v="GENT"/>
    <s v="WAR  "/>
    <n v="5331.57"/>
    <n v="5331.57"/>
    <x v="14"/>
    <s v="NULL"/>
    <s v="WATERSTRAAT - SSI - Archeologische prospectie"/>
  </r>
  <r>
    <s v="2009/1995/02"/>
    <n v="4140"/>
    <x v="2"/>
    <s v="GENT"/>
    <s v="WAR  "/>
    <n v="432303.49"/>
    <n v="523087.22"/>
    <x v="15"/>
    <s v="NULL"/>
    <s v="GENT - BERNADETTESTRAAT-HOGEWEG-SCHEEPLOSSERSTRAAT : archeologische opgraving"/>
  </r>
  <r>
    <s v="2010/0944/05"/>
    <n v="4150"/>
    <x v="2"/>
    <s v="GENT"/>
    <s v="WAR  "/>
    <n v="358160"/>
    <n v="358160"/>
    <x v="16"/>
    <s v="NULL"/>
    <s v="Wolfputstraat te Oostakker (Gent) - archeologie"/>
  </r>
  <r>
    <s v="2009/2004/03"/>
    <n v="4150"/>
    <x v="2"/>
    <s v="GENT"/>
    <s v="WAR  "/>
    <n v="8394.57"/>
    <n v="8394.57"/>
    <x v="14"/>
    <d v="2014-08-05T00:00:00"/>
    <s v="GENT - SLEUTELBLOEMSTRAAT - archeologische opgraving"/>
  </r>
  <r>
    <s v="2009/2004/03"/>
    <n v="4150"/>
    <x v="2"/>
    <s v="GENT"/>
    <s v="WAR  "/>
    <n v="25532.58"/>
    <n v="30894.42"/>
    <x v="17"/>
    <s v="NULL"/>
    <s v="GENT - SLEUTELBLOEMSTRAAT - archeologische opgraving"/>
  </r>
  <r>
    <s v="1899/3023/04"/>
    <n v="4200"/>
    <x v="2"/>
    <s v="GERAARDSBERGEN"/>
    <s v="WAR  "/>
    <n v="16335"/>
    <n v="19765.349999999999"/>
    <x v="18"/>
    <s v="NULL"/>
    <s v="GERAARDSBERGEN - DAGMOEDSTRAAT - OOIEVAARSNEST - Archeologie"/>
  </r>
  <r>
    <s v="1899/3023/04"/>
    <n v="4200"/>
    <x v="2"/>
    <s v="GERAARDSBERGEN"/>
    <s v="WAR  "/>
    <n v="135757.76999999999"/>
    <n v="135757.76999999999"/>
    <x v="19"/>
    <s v="NULL"/>
    <s v="GERAARDSBERGEN - DAGMOEDSTRAAT - OOIEVAARSNEST - Archeologie"/>
  </r>
  <r>
    <s v="2009/1941/01"/>
    <n v="4090"/>
    <x v="2"/>
    <s v="KNESSELARE"/>
    <s v="WAR  "/>
    <n v="150502.19"/>
    <n v="182107.65"/>
    <x v="20"/>
    <d v="2012-12-11T00:00:00"/>
    <s v="KNESSELARE - ONDERDALE URSEL : archeologische opgraving"/>
  </r>
  <r>
    <s v="2009/2001/01"/>
    <n v="4200"/>
    <x v="2"/>
    <s v="LEDE"/>
    <s v="WAR  "/>
    <n v="9970.4"/>
    <n v="9970.4"/>
    <x v="21"/>
    <d v="2013-03-08T00:00:00"/>
    <s v="LEDE - KLEINE KOUTERREDE - archeologische prospectie"/>
  </r>
  <r>
    <s v="2004/1478/04"/>
    <n v="4160"/>
    <x v="2"/>
    <s v="LOCHRISTI"/>
    <s v="WAR  "/>
    <n v="43438.5"/>
    <n v="52560.59"/>
    <x v="22"/>
    <d v="2011-02-15T00:00:00"/>
    <s v="LOCHRISTI - VAARDEKEN (ZAFFELARE) : Gemeenschapsvoorzieningen"/>
  </r>
  <r>
    <s v="2010/1072/02"/>
    <n v="4230"/>
    <x v="2"/>
    <s v="MERELBEKE"/>
    <s v="WAR  "/>
    <n v="8919.9699999999993"/>
    <n v="8919.9699999999993"/>
    <x v="23"/>
    <d v="2014-08-05T00:00:00"/>
    <s v="Vatestraat, Burgemeester Maenhoutstraat: archeologie"/>
  </r>
  <r>
    <s v="2012/0456/03"/>
    <s v="NULL"/>
    <x v="2"/>
    <s v="MERELBEKE"/>
    <s v="WAR  "/>
    <n v="149216"/>
    <n v="180551.36"/>
    <x v="12"/>
    <s v="NULL"/>
    <s v="Burgemeester Maenhautstraat en Vatestraat - opgraving"/>
  </r>
  <r>
    <s v="2012/0456/02"/>
    <n v="4230"/>
    <x v="2"/>
    <s v="MERELBEKE"/>
    <s v="WAR  "/>
    <n v="8919.9699999999993"/>
    <n v="8919.9699999999993"/>
    <x v="23"/>
    <d v="2014-08-05T00:00:00"/>
    <s v="Burgemeester Maenhautstraat en Vatestraat - prospectie"/>
  </r>
  <r>
    <s v="2010/0918/05"/>
    <n v="4080"/>
    <x v="2"/>
    <s v="NEVELE"/>
    <s v="WAR  "/>
    <n v="13286.08"/>
    <n v="16076.16"/>
    <x v="24"/>
    <s v="NULL"/>
    <s v="Heilige Geeststraat/Veldestraat - archeologische prospectie"/>
  </r>
  <r>
    <s v="2009/1949/02"/>
    <n v="4230"/>
    <x v="2"/>
    <s v="OOSTERZELE"/>
    <s v="WAR  "/>
    <n v="25751.45"/>
    <n v="25751.45"/>
    <x v="25"/>
    <d v="2013-11-26T00:00:00"/>
    <s v="OOSTERZELE - GROOT BEWIJK - 3DE FASE - archeologische prospectie en opgraving"/>
  </r>
  <r>
    <s v="2010/0778/02"/>
    <n v="4270"/>
    <x v="2"/>
    <s v="OUDENAARDE"/>
    <s v="WAR  "/>
    <n v="10283"/>
    <n v="10283"/>
    <x v="26"/>
    <d v="2013-02-05T00:00:00"/>
    <s v="OUDENAARDE - REKKEMSTRAAT  - WINKELSTRAAT - archeologische prospectie + archeologische opgraving"/>
  </r>
  <r>
    <s v="2009/1795/02"/>
    <n v="4270"/>
    <x v="2"/>
    <s v="OUDENAARDE"/>
    <s v="WAR  "/>
    <n v="199845"/>
    <n v="241812.45"/>
    <x v="27"/>
    <s v="NULL"/>
    <s v="OUDENAARDE - MAAGDENDALE  - archeologische prospectie "/>
  </r>
  <r>
    <s v="2006/1148/03"/>
    <n v="2290"/>
    <x v="3"/>
    <s v="DILBEEK"/>
    <s v="WAR  "/>
    <n v="567500"/>
    <n v="686675"/>
    <x v="28"/>
    <s v="NULL"/>
    <s v="DILBEEK - WOLSEMVELD ZUURWEIDESTR BRAAMBESSENSTR LANGE HAAGSTR : archeologische opgraving"/>
  </r>
  <r>
    <s v="2009/2133/02"/>
    <n v="2228"/>
    <x v="3"/>
    <s v="DILBEEK"/>
    <s v="WAR  "/>
    <n v="5113.76"/>
    <n v="5113.76"/>
    <x v="29"/>
    <s v="NULL"/>
    <s v="WOLSEMVELD: HERMELIJNLAAN - SSI - Archeologische prospectie"/>
  </r>
  <r>
    <s v="2006/1148/07"/>
    <n v="2290"/>
    <x v="3"/>
    <s v="DILBEEK"/>
    <s v="WAR  "/>
    <n v="8500"/>
    <n v="10285"/>
    <x v="30"/>
    <s v="NULL"/>
    <s v="WOLSEMVELD"/>
  </r>
  <r>
    <s v="2004/1500/04"/>
    <n v="2455"/>
    <x v="3"/>
    <s v="GEETBETS"/>
    <s v="WAR  "/>
    <n v="7848"/>
    <n v="9496.08"/>
    <x v="31"/>
    <s v="NULL"/>
    <s v="WAR - GEETBETS  Centrum - KERSELANT - archeologisch vooronderzoek"/>
  </r>
  <r>
    <s v="2004/1500/05"/>
    <n v="2455"/>
    <x v="3"/>
    <s v="GEETBETS"/>
    <s v="WAR  "/>
    <n v="37499.1"/>
    <n v="45373.91"/>
    <x v="32"/>
    <s v="NULL"/>
    <s v="WAR - CENTRUM GEETBETS - KERSELANT - archeologische opgraving"/>
  </r>
  <r>
    <s v="2002/2033/04"/>
    <n v="2290"/>
    <x v="3"/>
    <s v="LENNIK"/>
    <s v="WAR  "/>
    <n v="10181"/>
    <n v="12319.01"/>
    <x v="33"/>
    <s v="NULL"/>
    <s v="St-Elooistraat"/>
  </r>
  <r>
    <s v="2007/1128/04"/>
    <n v="2610"/>
    <x v="3"/>
    <s v="TIENEN"/>
    <s v="WAR  "/>
    <n v="93961.13"/>
    <n v="113692.97"/>
    <x v="34"/>
    <s v="NULL"/>
    <s v="TIENEN - PARK PASSIONISTEN, AARSCHOTSESTEENWEG - Archeologische opgraving"/>
  </r>
  <r>
    <s v="1899/3056/03"/>
    <n v="3250"/>
    <x v="4"/>
    <s v="GISTEL"/>
    <s v="WAR  "/>
    <s v="NULL"/>
    <s v="NULL"/>
    <x v="35"/>
    <s v="NULL"/>
    <s v="GISTEL - KOM ZUID - archeologie"/>
  </r>
  <r>
    <s v="2006/1203/03"/>
    <n v="3120"/>
    <x v="4"/>
    <s v="GISTEL"/>
    <s v="WAR  "/>
    <n v="21012"/>
    <n v="25424.52"/>
    <x v="36"/>
    <s v="NULL"/>
    <s v="GISTEL - TEMPELHOFSTRAAT - DE DONCKERSTRAAT 'HERBERG GODELIEVE' : Gemeenschapsvoorzieningen"/>
  </r>
  <r>
    <s v="2010/0694/03"/>
    <n v="3200"/>
    <x v="4"/>
    <s v="HEUVELLAND"/>
    <s v="WAR  "/>
    <n v="3403.19"/>
    <n v="4117.8599999999997"/>
    <x v="37"/>
    <s v="NULL"/>
    <s v="HEUVELLAND - BLAUWPOORTSTRAAT - archeologische prospectie"/>
  </r>
  <r>
    <s v="2010/0998/04"/>
    <n v="3200"/>
    <x v="4"/>
    <s v="IEPER"/>
    <s v="WAR  "/>
    <n v="12661.44"/>
    <n v="12661.44"/>
    <x v="38"/>
    <s v="NULL"/>
    <s v="Zandvoordestraat - SSI - Archeologische prospectie"/>
  </r>
  <r>
    <s v="2009/1886/03"/>
    <s v="NULL"/>
    <x v="4"/>
    <s v="IEPER"/>
    <s v="WAR  "/>
    <s v="NULL"/>
    <s v="NULL"/>
    <x v="35"/>
    <s v="NULL"/>
    <s v="Brugseweg (Wieltje) - 11 sociale kavels"/>
  </r>
  <r>
    <s v="2010/0436/06"/>
    <n v="9920"/>
    <x v="4"/>
    <s v="KORTRIJK"/>
    <s v="WAR  "/>
    <n v="7710"/>
    <n v="9329.1"/>
    <x v="39"/>
    <s v="NULL"/>
    <s v="Heule, Zuidstraat : bouwen van 35 wo en 46 appt: archeologische prospectie"/>
  </r>
  <r>
    <s v="2009/1915/03"/>
    <n v="3140"/>
    <x v="4"/>
    <s v="OOSTROZEBEKE"/>
    <s v="WAR  "/>
    <n v="4100"/>
    <n v="4961"/>
    <x v="40"/>
    <s v="NULL"/>
    <s v="ETTINGEN - SSI - Archeologische prospectie"/>
  </r>
  <r>
    <s v="2009/1845/02"/>
    <n v="3120"/>
    <x v="4"/>
    <s v="OUDENBURG"/>
    <s v="WAR  "/>
    <n v="9834.15"/>
    <n v="11899.32"/>
    <x v="41"/>
    <s v="NULL"/>
    <s v="OUDENBURG - WESTKERKESTRAAT/GISTELSESTEENWEG  (PROJECT SLACHTHUIS) - Archeologische prospectie"/>
  </r>
  <r>
    <s v="2007/1281/02"/>
    <n v="3330"/>
    <x v="4"/>
    <s v="POPERINGE"/>
    <s v="WAR  "/>
    <n v="8378.0400000000009"/>
    <n v="8378.0400000000009"/>
    <x v="42"/>
    <s v="NULL"/>
    <s v="POPERINGE - BELLESTRAAT - archeologische prospectie"/>
  </r>
  <r>
    <s v="2009/2163/03"/>
    <n v="3200"/>
    <x v="4"/>
    <s v="POPERINGE"/>
    <s v="WAR  "/>
    <n v="93226.57"/>
    <n v="112804.15"/>
    <x v="43"/>
    <s v="NULL"/>
    <s v="POPERINGE - BOOMGAARDSTRAAT - archeologisch vervolgonderzoek"/>
  </r>
  <r>
    <s v="2012/0548/06"/>
    <n v="3330"/>
    <x v="4"/>
    <s v="VLETEREN"/>
    <s v="WAR  "/>
    <n v="3696.55"/>
    <n v="3696.55"/>
    <x v="44"/>
    <s v="NULL"/>
    <s v="Oost-Vleteren, Woestenstraat - Archeologische prospectie"/>
  </r>
  <r>
    <s v="2006/1079/10"/>
    <n v="3431"/>
    <x v="4"/>
    <s v="WEVELGEM"/>
    <s v="WAR  "/>
    <n v="7689"/>
    <n v="9303.69"/>
    <x v="45"/>
    <s v="NULL"/>
    <s v="VINKESTRAAT - fase 3: archeologische prospectie"/>
  </r>
  <r>
    <s v="2008/1404/03"/>
    <n v="3330"/>
    <x v="4"/>
    <s v="ZONNEBEKE"/>
    <s v="WAR  "/>
    <n v="8708.84"/>
    <n v="10537.7"/>
    <x v="46"/>
    <s v="NULL"/>
    <s v="ZONNEBEKE - LANGEMARKSTRAAT 41 (HERTOG VAN BRABANT): Archeologische prospecti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0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A11:I19" firstHeaderRow="1" firstDataRow="3" firstDataCol="1"/>
  <pivotFields count="10">
    <pivotField dataField="1"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dataField="1" showAll="0"/>
    <pivotField axis="axisCol" showAll="0">
      <items count="9">
        <item h="1" x="0"/>
        <item h="1" x="1"/>
        <item h="1" x="2"/>
        <item h="1" x="3"/>
        <item x="4"/>
        <item x="5"/>
        <item x="6"/>
        <item x="7"/>
        <item t="default"/>
      </items>
    </pivotField>
    <pivotField showAll="0"/>
    <pivotField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2">
    <field x="7"/>
    <field x="-2"/>
  </colFields>
  <colItems count="8"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 t="grand">
      <x/>
    </i>
    <i t="grand" i="1">
      <x/>
    </i>
  </colItems>
  <dataFields count="2">
    <dataField name="Gemiddelde van InclBTW" fld="6" subtotal="average" baseField="2" baseItem="0" numFmtId="3"/>
    <dataField name="Aantal van identificati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A3:C7" firstHeaderRow="0" firstDataRow="1" firstDataCol="1"/>
  <pivotFields count="10">
    <pivotField dataField="1" showAll="0"/>
    <pivotField showAll="0"/>
    <pivotField showAll="0"/>
    <pivotField showAll="0"/>
    <pivotField showAll="0"/>
    <pivotField showAll="0"/>
    <pivotField dataField="1" showAll="0"/>
    <pivotField axis="axisRow" showAll="0">
      <items count="9">
        <item h="1" x="0"/>
        <item h="1" x="1"/>
        <item h="1" x="2"/>
        <item h="1" x="3"/>
        <item x="4"/>
        <item x="5"/>
        <item x="6"/>
        <item x="7"/>
        <item t="default"/>
      </items>
    </pivotField>
    <pivotField showAll="0"/>
    <pivotField showAll="0"/>
  </pivotFields>
  <rowFields count="1">
    <field x="7"/>
  </rowFields>
  <rowItems count="4"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Gemiddelde van InclBTW" fld="6" subtotal="average" baseField="7" baseItem="5" numFmtId="4"/>
    <dataField name="Aantal van identificati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1" displayName="Tabel1" ref="A1:J53" totalsRowCount="1">
  <autoFilter ref="A1:J52">
    <filterColumn colId="7">
      <filters>
        <dateGroupItem year="2015" dateTimeGrouping="year"/>
        <dateGroupItem year="2014" dateTimeGrouping="year"/>
        <dateGroupItem year="2013" dateTimeGrouping="year"/>
      </filters>
    </filterColumn>
  </autoFilter>
  <sortState ref="A2:J52">
    <sortCondition ref="C2:C52"/>
    <sortCondition ref="H2:H52"/>
  </sortState>
  <tableColumns count="10">
    <tableColumn id="1" name="identificatie"/>
    <tableColumn id="2" name="SHM"/>
    <tableColumn id="3" name="Provincie"/>
    <tableColumn id="4" name="Gemeente"/>
    <tableColumn id="5" name="Code"/>
    <tableColumn id="6" name="ExclBTW" totalsRowDxfId="2" dataCellStyle="Komma"/>
    <tableColumn id="7" name="InclBTW" totalsRowFunction="custom" totalsRowDxfId="1" dataCellStyle="Komma">
      <totalsRowFormula>SUBTOTAL(9,G2:G52)</totalsRowFormula>
    </tableColumn>
    <tableColumn id="8" name="Aanvang" totalsRowDxfId="0"/>
    <tableColumn id="9" name="Oplevering"/>
    <tableColumn id="10" name="Omschrijvi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workbookViewId="0">
      <selection activeCell="A23" sqref="A23:G30"/>
    </sheetView>
  </sheetViews>
  <sheetFormatPr defaultRowHeight="15" x14ac:dyDescent="0.25"/>
  <cols>
    <col min="1" max="1" width="18.85546875" bestFit="1" customWidth="1"/>
    <col min="2" max="9" width="12.28515625" customWidth="1"/>
    <col min="10" max="48" width="14.28515625" bestFit="1" customWidth="1"/>
    <col min="49" max="49" width="10" customWidth="1"/>
    <col min="50" max="50" width="10" bestFit="1" customWidth="1"/>
  </cols>
  <sheetData>
    <row r="3" spans="1:9" x14ac:dyDescent="0.25">
      <c r="A3" s="3" t="s">
        <v>148</v>
      </c>
      <c r="B3" t="s">
        <v>152</v>
      </c>
      <c r="C3" t="s">
        <v>153</v>
      </c>
    </row>
    <row r="4" spans="1:9" x14ac:dyDescent="0.25">
      <c r="A4" s="4" t="s">
        <v>149</v>
      </c>
      <c r="B4" s="7">
        <v>75471.259999999995</v>
      </c>
      <c r="C4" s="6">
        <v>12</v>
      </c>
    </row>
    <row r="5" spans="1:9" x14ac:dyDescent="0.25">
      <c r="A5" s="4" t="s">
        <v>150</v>
      </c>
      <c r="B5" s="7">
        <v>36270.233999999989</v>
      </c>
      <c r="C5" s="6">
        <v>15</v>
      </c>
    </row>
    <row r="6" spans="1:9" x14ac:dyDescent="0.25">
      <c r="A6" s="4" t="s">
        <v>151</v>
      </c>
      <c r="B6" s="7">
        <v>171885.95699999999</v>
      </c>
      <c r="C6" s="6">
        <v>10</v>
      </c>
    </row>
    <row r="7" spans="1:9" x14ac:dyDescent="0.25">
      <c r="A7" s="4" t="s">
        <v>147</v>
      </c>
      <c r="B7" s="7">
        <v>85636.978378378364</v>
      </c>
      <c r="C7" s="6">
        <v>37</v>
      </c>
    </row>
    <row r="11" spans="1:9" x14ac:dyDescent="0.25">
      <c r="B11" s="3" t="s">
        <v>146</v>
      </c>
    </row>
    <row r="12" spans="1:9" x14ac:dyDescent="0.25">
      <c r="B12" t="s">
        <v>149</v>
      </c>
      <c r="D12" t="s">
        <v>150</v>
      </c>
      <c r="F12" t="s">
        <v>151</v>
      </c>
      <c r="H12" t="s">
        <v>154</v>
      </c>
      <c r="I12" t="s">
        <v>155</v>
      </c>
    </row>
    <row r="13" spans="1:9" x14ac:dyDescent="0.25">
      <c r="A13" s="3" t="s">
        <v>148</v>
      </c>
      <c r="B13" t="s">
        <v>152</v>
      </c>
      <c r="C13" t="s">
        <v>153</v>
      </c>
      <c r="D13" t="s">
        <v>152</v>
      </c>
      <c r="E13" t="s">
        <v>153</v>
      </c>
      <c r="F13" t="s">
        <v>152</v>
      </c>
      <c r="G13" t="s">
        <v>153</v>
      </c>
    </row>
    <row r="14" spans="1:9" x14ac:dyDescent="0.25">
      <c r="A14" s="4" t="s">
        <v>11</v>
      </c>
      <c r="B14" s="8"/>
      <c r="C14" s="6"/>
      <c r="D14" s="8"/>
      <c r="E14" s="6"/>
      <c r="F14" s="8">
        <v>5541.8</v>
      </c>
      <c r="G14" s="6">
        <v>1</v>
      </c>
      <c r="H14" s="8">
        <v>5541.8</v>
      </c>
      <c r="I14" s="6">
        <v>1</v>
      </c>
    </row>
    <row r="15" spans="1:9" x14ac:dyDescent="0.25">
      <c r="A15" s="4" t="s">
        <v>18</v>
      </c>
      <c r="B15" s="8"/>
      <c r="C15" s="6"/>
      <c r="D15" s="8">
        <v>95281.45</v>
      </c>
      <c r="E15" s="6">
        <v>3</v>
      </c>
      <c r="F15" s="8"/>
      <c r="G15" s="6"/>
      <c r="H15" s="8">
        <v>95281.45</v>
      </c>
      <c r="I15" s="6">
        <v>3</v>
      </c>
    </row>
    <row r="16" spans="1:9" x14ac:dyDescent="0.25">
      <c r="A16" s="4" t="s">
        <v>28</v>
      </c>
      <c r="B16" s="8">
        <v>96227.171249999985</v>
      </c>
      <c r="C16" s="6">
        <v>8</v>
      </c>
      <c r="D16" s="8">
        <v>31754.332857142854</v>
      </c>
      <c r="E16" s="6">
        <v>7</v>
      </c>
      <c r="F16" s="8">
        <v>313344.01999999996</v>
      </c>
      <c r="G16" s="6">
        <v>3</v>
      </c>
      <c r="H16" s="8">
        <v>107340.54222222221</v>
      </c>
      <c r="I16" s="6">
        <v>18</v>
      </c>
    </row>
    <row r="17" spans="1:9" x14ac:dyDescent="0.25">
      <c r="A17" s="4" t="s">
        <v>90</v>
      </c>
      <c r="B17" s="8"/>
      <c r="C17" s="6"/>
      <c r="D17" s="8">
        <v>7304.92</v>
      </c>
      <c r="E17" s="6">
        <v>2</v>
      </c>
      <c r="F17" s="8">
        <v>188663.23</v>
      </c>
      <c r="G17" s="6">
        <v>4</v>
      </c>
      <c r="H17" s="8">
        <v>128210.46</v>
      </c>
      <c r="I17" s="6">
        <v>6</v>
      </c>
    </row>
    <row r="18" spans="1:9" x14ac:dyDescent="0.25">
      <c r="A18" s="4" t="s">
        <v>109</v>
      </c>
      <c r="B18" s="8">
        <v>33959.437499999993</v>
      </c>
      <c r="C18" s="6">
        <v>4</v>
      </c>
      <c r="D18" s="8">
        <v>7106.329999999999</v>
      </c>
      <c r="E18" s="6">
        <v>3</v>
      </c>
      <c r="F18" s="8">
        <v>9316.3950000000004</v>
      </c>
      <c r="G18" s="6">
        <v>2</v>
      </c>
      <c r="H18" s="8">
        <v>19532.169999999998</v>
      </c>
      <c r="I18" s="6">
        <v>9</v>
      </c>
    </row>
    <row r="19" spans="1:9" x14ac:dyDescent="0.25">
      <c r="A19" s="4" t="s">
        <v>147</v>
      </c>
      <c r="B19" s="8">
        <v>75471.259999999995</v>
      </c>
      <c r="C19" s="6">
        <v>12</v>
      </c>
      <c r="D19" s="8">
        <v>36270.233999999989</v>
      </c>
      <c r="E19" s="6">
        <v>15</v>
      </c>
      <c r="F19" s="8">
        <v>171885.95699999999</v>
      </c>
      <c r="G19" s="6">
        <v>10</v>
      </c>
      <c r="H19" s="8">
        <v>85636.978378378364</v>
      </c>
      <c r="I19" s="6">
        <v>37</v>
      </c>
    </row>
    <row r="22" spans="1:9" x14ac:dyDescent="0.25">
      <c r="B22" t="s">
        <v>146</v>
      </c>
    </row>
    <row r="23" spans="1:9" x14ac:dyDescent="0.25">
      <c r="A23" s="9"/>
      <c r="B23" s="12" t="s">
        <v>149</v>
      </c>
      <c r="C23" s="12"/>
      <c r="D23" s="12" t="s">
        <v>150</v>
      </c>
      <c r="E23" s="12"/>
      <c r="F23" s="12" t="s">
        <v>151</v>
      </c>
      <c r="G23" s="12"/>
    </row>
    <row r="24" spans="1:9" x14ac:dyDescent="0.25">
      <c r="A24" s="9"/>
      <c r="B24" s="11" t="s">
        <v>156</v>
      </c>
      <c r="C24" s="11" t="s">
        <v>157</v>
      </c>
      <c r="D24" s="11" t="s">
        <v>156</v>
      </c>
      <c r="E24" s="11" t="s">
        <v>157</v>
      </c>
      <c r="F24" s="11" t="s">
        <v>156</v>
      </c>
      <c r="G24" s="11" t="s">
        <v>157</v>
      </c>
    </row>
    <row r="25" spans="1:9" x14ac:dyDescent="0.25">
      <c r="A25" s="9" t="s">
        <v>11</v>
      </c>
      <c r="B25" s="10"/>
      <c r="C25" s="10"/>
      <c r="D25" s="10"/>
      <c r="E25" s="10"/>
      <c r="F25" s="10">
        <v>5541.8</v>
      </c>
      <c r="G25" s="10">
        <v>1</v>
      </c>
      <c r="H25" s="8"/>
      <c r="I25" s="8"/>
    </row>
    <row r="26" spans="1:9" x14ac:dyDescent="0.25">
      <c r="A26" s="9" t="s">
        <v>18</v>
      </c>
      <c r="B26" s="10"/>
      <c r="C26" s="10"/>
      <c r="D26" s="10">
        <v>95281.45</v>
      </c>
      <c r="E26" s="10">
        <v>3</v>
      </c>
      <c r="F26" s="10"/>
      <c r="G26" s="10"/>
      <c r="H26" s="8"/>
      <c r="I26" s="8"/>
    </row>
    <row r="27" spans="1:9" x14ac:dyDescent="0.25">
      <c r="A27" s="9" t="s">
        <v>28</v>
      </c>
      <c r="B27" s="10">
        <v>96227.171249999985</v>
      </c>
      <c r="C27" s="10">
        <v>8</v>
      </c>
      <c r="D27" s="10">
        <v>31754.332857142854</v>
      </c>
      <c r="E27" s="10">
        <v>7</v>
      </c>
      <c r="F27" s="10">
        <v>313344.01999999996</v>
      </c>
      <c r="G27" s="10">
        <v>3</v>
      </c>
      <c r="H27" s="8"/>
      <c r="I27" s="8"/>
    </row>
    <row r="28" spans="1:9" x14ac:dyDescent="0.25">
      <c r="A28" s="9" t="s">
        <v>90</v>
      </c>
      <c r="B28" s="10"/>
      <c r="C28" s="10"/>
      <c r="D28" s="10">
        <v>7304.92</v>
      </c>
      <c r="E28" s="10">
        <v>2</v>
      </c>
      <c r="F28" s="10">
        <v>188663.23</v>
      </c>
      <c r="G28" s="10">
        <v>4</v>
      </c>
      <c r="H28" s="8"/>
      <c r="I28" s="8"/>
    </row>
    <row r="29" spans="1:9" x14ac:dyDescent="0.25">
      <c r="A29" s="9" t="s">
        <v>109</v>
      </c>
      <c r="B29" s="10">
        <v>33959.437499999993</v>
      </c>
      <c r="C29" s="10">
        <v>4</v>
      </c>
      <c r="D29" s="10">
        <v>7106.329999999999</v>
      </c>
      <c r="E29" s="10">
        <v>3</v>
      </c>
      <c r="F29" s="10">
        <v>9316.3950000000004</v>
      </c>
      <c r="G29" s="10">
        <v>2</v>
      </c>
      <c r="H29" s="8"/>
      <c r="I29" s="8"/>
    </row>
    <row r="30" spans="1:9" x14ac:dyDescent="0.25">
      <c r="A30" s="9" t="s">
        <v>158</v>
      </c>
      <c r="B30" s="10">
        <v>75471.259999999995</v>
      </c>
      <c r="C30" s="10">
        <v>12</v>
      </c>
      <c r="D30" s="10">
        <v>36270.233999999989</v>
      </c>
      <c r="E30" s="10">
        <v>15</v>
      </c>
      <c r="F30" s="10">
        <v>171885.95699999999</v>
      </c>
      <c r="G30" s="10">
        <v>10</v>
      </c>
      <c r="H30" s="8"/>
      <c r="I30" s="8"/>
    </row>
  </sheetData>
  <mergeCells count="3">
    <mergeCell ref="B23:C23"/>
    <mergeCell ref="D23:E23"/>
    <mergeCell ref="F23:G23"/>
  </mergeCell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>
      <selection activeCell="B57" sqref="B57"/>
    </sheetView>
  </sheetViews>
  <sheetFormatPr defaultRowHeight="15" x14ac:dyDescent="0.25"/>
  <cols>
    <col min="1" max="1" width="14.140625" bestFit="1" customWidth="1"/>
    <col min="2" max="2" width="7.42578125" bestFit="1" customWidth="1"/>
    <col min="3" max="3" width="18.85546875" bestFit="1" customWidth="1"/>
    <col min="4" max="4" width="24.140625" bestFit="1" customWidth="1"/>
    <col min="5" max="5" width="7.85546875" bestFit="1" customWidth="1"/>
    <col min="6" max="6" width="11.7109375" style="2" bestFit="1" customWidth="1"/>
    <col min="7" max="7" width="12.5703125" style="2" bestFit="1" customWidth="1"/>
    <col min="8" max="8" width="10.85546875" style="5" bestFit="1" customWidth="1"/>
    <col min="9" max="9" width="13.140625" bestFit="1" customWidth="1"/>
    <col min="10" max="10" width="125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2" t="s">
        <v>5</v>
      </c>
      <c r="G1" s="2" t="s">
        <v>6</v>
      </c>
      <c r="H1" s="5" t="s">
        <v>7</v>
      </c>
      <c r="I1" t="s">
        <v>8</v>
      </c>
      <c r="J1" t="s">
        <v>9</v>
      </c>
    </row>
    <row r="2" spans="1:10" hidden="1" x14ac:dyDescent="0.25">
      <c r="A2" t="s">
        <v>10</v>
      </c>
      <c r="B2">
        <v>1140</v>
      </c>
      <c r="C2" t="s">
        <v>11</v>
      </c>
      <c r="D2" t="s">
        <v>11</v>
      </c>
      <c r="E2" t="s">
        <v>12</v>
      </c>
      <c r="F2" s="2">
        <v>25990.29</v>
      </c>
      <c r="G2" s="2">
        <v>31448.25</v>
      </c>
      <c r="H2" s="1">
        <v>40861</v>
      </c>
      <c r="I2" t="s">
        <v>13</v>
      </c>
      <c r="J2" t="s">
        <v>14</v>
      </c>
    </row>
    <row r="3" spans="1:10" x14ac:dyDescent="0.25">
      <c r="A3" t="s">
        <v>15</v>
      </c>
      <c r="B3">
        <v>1170</v>
      </c>
      <c r="C3" t="s">
        <v>11</v>
      </c>
      <c r="D3" t="s">
        <v>16</v>
      </c>
      <c r="E3" t="s">
        <v>12</v>
      </c>
      <c r="F3" s="2">
        <v>4580</v>
      </c>
      <c r="G3" s="2">
        <v>5541.8</v>
      </c>
      <c r="H3" s="5">
        <v>42262</v>
      </c>
      <c r="I3" t="s">
        <v>13</v>
      </c>
      <c r="J3" t="s">
        <v>17</v>
      </c>
    </row>
    <row r="4" spans="1:10" x14ac:dyDescent="0.25">
      <c r="A4" t="s">
        <v>25</v>
      </c>
      <c r="B4">
        <v>7110</v>
      </c>
      <c r="C4" t="s">
        <v>18</v>
      </c>
      <c r="D4" t="s">
        <v>22</v>
      </c>
      <c r="E4" t="s">
        <v>12</v>
      </c>
      <c r="F4" s="2">
        <v>37345</v>
      </c>
      <c r="G4" s="2">
        <v>45187.45</v>
      </c>
      <c r="H4" s="5">
        <v>41687</v>
      </c>
      <c r="I4" t="s">
        <v>13</v>
      </c>
      <c r="J4" t="s">
        <v>26</v>
      </c>
    </row>
    <row r="5" spans="1:10" x14ac:dyDescent="0.25">
      <c r="A5" t="s">
        <v>23</v>
      </c>
      <c r="B5">
        <v>7110</v>
      </c>
      <c r="C5" t="s">
        <v>18</v>
      </c>
      <c r="D5" t="s">
        <v>22</v>
      </c>
      <c r="E5" t="s">
        <v>12</v>
      </c>
      <c r="F5" s="2">
        <v>191390</v>
      </c>
      <c r="G5" s="2">
        <v>231581.9</v>
      </c>
      <c r="H5" s="5">
        <v>41862</v>
      </c>
      <c r="I5" t="s">
        <v>13</v>
      </c>
      <c r="J5" t="s">
        <v>24</v>
      </c>
    </row>
    <row r="6" spans="1:10" x14ac:dyDescent="0.25">
      <c r="A6" t="s">
        <v>20</v>
      </c>
      <c r="B6">
        <v>7064</v>
      </c>
      <c r="C6" t="s">
        <v>18</v>
      </c>
      <c r="D6" t="s">
        <v>19</v>
      </c>
      <c r="E6" t="s">
        <v>12</v>
      </c>
      <c r="F6" s="2">
        <v>7500</v>
      </c>
      <c r="G6" s="2">
        <v>9075</v>
      </c>
      <c r="H6" s="5">
        <v>41911</v>
      </c>
      <c r="I6" t="s">
        <v>13</v>
      </c>
      <c r="J6" t="s">
        <v>21</v>
      </c>
    </row>
    <row r="7" spans="1:10" hidden="1" x14ac:dyDescent="0.25">
      <c r="A7" t="s">
        <v>48</v>
      </c>
      <c r="B7">
        <v>4160</v>
      </c>
      <c r="C7" t="s">
        <v>28</v>
      </c>
      <c r="D7" t="s">
        <v>49</v>
      </c>
      <c r="E7" t="s">
        <v>12</v>
      </c>
      <c r="F7" s="2">
        <v>59404</v>
      </c>
      <c r="G7" s="2">
        <v>71878.84</v>
      </c>
      <c r="H7" s="1">
        <v>40329</v>
      </c>
      <c r="I7" t="s">
        <v>13</v>
      </c>
      <c r="J7" t="s">
        <v>50</v>
      </c>
    </row>
    <row r="8" spans="1:10" hidden="1" x14ac:dyDescent="0.25">
      <c r="A8" t="s">
        <v>63</v>
      </c>
      <c r="B8">
        <v>4090</v>
      </c>
      <c r="C8" t="s">
        <v>28</v>
      </c>
      <c r="D8" t="s">
        <v>64</v>
      </c>
      <c r="E8" t="s">
        <v>12</v>
      </c>
      <c r="F8" s="2">
        <v>150502.19</v>
      </c>
      <c r="G8" s="2">
        <v>182107.65</v>
      </c>
      <c r="H8" s="1">
        <v>40357</v>
      </c>
      <c r="I8" s="1">
        <v>41254</v>
      </c>
      <c r="J8" t="s">
        <v>65</v>
      </c>
    </row>
    <row r="9" spans="1:10" hidden="1" x14ac:dyDescent="0.25">
      <c r="A9" t="s">
        <v>69</v>
      </c>
      <c r="B9">
        <v>4160</v>
      </c>
      <c r="C9" t="s">
        <v>28</v>
      </c>
      <c r="D9" t="s">
        <v>70</v>
      </c>
      <c r="E9" t="s">
        <v>12</v>
      </c>
      <c r="F9" s="2">
        <v>43438.5</v>
      </c>
      <c r="G9" s="2">
        <v>52560.59</v>
      </c>
      <c r="H9" s="1">
        <v>40406</v>
      </c>
      <c r="I9" s="1">
        <v>40589</v>
      </c>
      <c r="J9" t="s">
        <v>71</v>
      </c>
    </row>
    <row r="10" spans="1:10" hidden="1" x14ac:dyDescent="0.25">
      <c r="A10" t="s">
        <v>54</v>
      </c>
      <c r="B10">
        <v>4140</v>
      </c>
      <c r="C10" t="s">
        <v>28</v>
      </c>
      <c r="D10" t="s">
        <v>52</v>
      </c>
      <c r="E10" t="s">
        <v>12</v>
      </c>
      <c r="F10" s="2">
        <v>432303.49</v>
      </c>
      <c r="G10" s="2">
        <v>523087.22</v>
      </c>
      <c r="H10" s="1">
        <v>40714</v>
      </c>
      <c r="I10" t="s">
        <v>13</v>
      </c>
      <c r="J10" t="s">
        <v>55</v>
      </c>
    </row>
    <row r="11" spans="1:10" hidden="1" x14ac:dyDescent="0.25">
      <c r="A11" t="s">
        <v>33</v>
      </c>
      <c r="B11">
        <v>4200</v>
      </c>
      <c r="C11" t="s">
        <v>28</v>
      </c>
      <c r="D11" t="s">
        <v>29</v>
      </c>
      <c r="E11" t="s">
        <v>12</v>
      </c>
      <c r="F11" s="2">
        <v>180693.22</v>
      </c>
      <c r="G11" s="2">
        <v>218638.8</v>
      </c>
      <c r="H11" s="1">
        <v>40931</v>
      </c>
      <c r="I11" s="1">
        <v>41311</v>
      </c>
      <c r="J11" t="s">
        <v>34</v>
      </c>
    </row>
    <row r="12" spans="1:10" hidden="1" x14ac:dyDescent="0.25">
      <c r="A12" t="s">
        <v>41</v>
      </c>
      <c r="B12">
        <v>4040</v>
      </c>
      <c r="C12" t="s">
        <v>28</v>
      </c>
      <c r="D12" t="s">
        <v>39</v>
      </c>
      <c r="E12" t="s">
        <v>12</v>
      </c>
      <c r="F12" s="2" t="s">
        <v>13</v>
      </c>
      <c r="G12" s="2" t="s">
        <v>13</v>
      </c>
      <c r="H12" s="1">
        <v>41067</v>
      </c>
      <c r="I12" t="s">
        <v>13</v>
      </c>
      <c r="J12" t="s">
        <v>42</v>
      </c>
    </row>
    <row r="13" spans="1:10" hidden="1" x14ac:dyDescent="0.25">
      <c r="A13" t="s">
        <v>66</v>
      </c>
      <c r="B13">
        <v>4200</v>
      </c>
      <c r="C13" t="s">
        <v>28</v>
      </c>
      <c r="D13" t="s">
        <v>67</v>
      </c>
      <c r="E13" t="s">
        <v>12</v>
      </c>
      <c r="F13" s="2">
        <v>9970.4</v>
      </c>
      <c r="G13" s="2">
        <v>9970.4</v>
      </c>
      <c r="H13" s="1">
        <v>41183</v>
      </c>
      <c r="I13" s="1">
        <v>41341</v>
      </c>
      <c r="J13" t="s">
        <v>68</v>
      </c>
    </row>
    <row r="14" spans="1:10" hidden="1" x14ac:dyDescent="0.25">
      <c r="A14" t="s">
        <v>85</v>
      </c>
      <c r="B14">
        <v>4270</v>
      </c>
      <c r="C14" t="s">
        <v>28</v>
      </c>
      <c r="D14" t="s">
        <v>86</v>
      </c>
      <c r="E14" t="s">
        <v>12</v>
      </c>
      <c r="F14" s="2">
        <v>10283</v>
      </c>
      <c r="G14" s="2">
        <v>10283</v>
      </c>
      <c r="H14" s="1">
        <v>41231</v>
      </c>
      <c r="I14" s="1">
        <v>41310</v>
      </c>
      <c r="J14" t="s">
        <v>87</v>
      </c>
    </row>
    <row r="15" spans="1:10" x14ac:dyDescent="0.25">
      <c r="A15" t="s">
        <v>88</v>
      </c>
      <c r="B15">
        <v>4270</v>
      </c>
      <c r="C15" t="s">
        <v>28</v>
      </c>
      <c r="D15" t="s">
        <v>86</v>
      </c>
      <c r="E15" t="s">
        <v>12</v>
      </c>
      <c r="F15" s="2">
        <v>199845</v>
      </c>
      <c r="G15" s="2">
        <v>241812.45</v>
      </c>
      <c r="H15" s="5">
        <v>41288</v>
      </c>
      <c r="I15" t="s">
        <v>13</v>
      </c>
      <c r="J15" t="s">
        <v>89</v>
      </c>
    </row>
    <row r="16" spans="1:10" x14ac:dyDescent="0.25">
      <c r="A16" t="s">
        <v>36</v>
      </c>
      <c r="B16">
        <v>4160</v>
      </c>
      <c r="C16" t="s">
        <v>28</v>
      </c>
      <c r="D16" t="s">
        <v>35</v>
      </c>
      <c r="E16" t="s">
        <v>12</v>
      </c>
      <c r="F16" s="2">
        <v>54660</v>
      </c>
      <c r="G16" s="2">
        <v>66138.600000000006</v>
      </c>
      <c r="H16" s="5">
        <v>41295</v>
      </c>
      <c r="I16" t="s">
        <v>13</v>
      </c>
      <c r="J16" t="s">
        <v>37</v>
      </c>
    </row>
    <row r="17" spans="1:10" x14ac:dyDescent="0.25">
      <c r="A17" t="s">
        <v>79</v>
      </c>
      <c r="B17">
        <v>4080</v>
      </c>
      <c r="C17" t="s">
        <v>28</v>
      </c>
      <c r="D17" t="s">
        <v>80</v>
      </c>
      <c r="E17" t="s">
        <v>12</v>
      </c>
      <c r="F17" s="2">
        <v>13286.08</v>
      </c>
      <c r="G17" s="2">
        <v>16076.16</v>
      </c>
      <c r="H17" s="5">
        <v>41302</v>
      </c>
      <c r="I17" t="s">
        <v>13</v>
      </c>
      <c r="J17" t="s">
        <v>81</v>
      </c>
    </row>
    <row r="18" spans="1:10" x14ac:dyDescent="0.25">
      <c r="A18" t="s">
        <v>60</v>
      </c>
      <c r="B18">
        <v>4200</v>
      </c>
      <c r="C18" t="s">
        <v>28</v>
      </c>
      <c r="D18" t="s">
        <v>61</v>
      </c>
      <c r="E18" t="s">
        <v>12</v>
      </c>
      <c r="F18" s="2">
        <v>16335</v>
      </c>
      <c r="G18" s="2">
        <v>19765.349999999999</v>
      </c>
      <c r="H18" s="5">
        <v>41351</v>
      </c>
      <c r="I18" t="s">
        <v>13</v>
      </c>
      <c r="J18" t="s">
        <v>62</v>
      </c>
    </row>
    <row r="19" spans="1:10" x14ac:dyDescent="0.25">
      <c r="A19" t="s">
        <v>38</v>
      </c>
      <c r="B19">
        <v>4040</v>
      </c>
      <c r="C19" t="s">
        <v>28</v>
      </c>
      <c r="D19" t="s">
        <v>39</v>
      </c>
      <c r="E19" t="s">
        <v>12</v>
      </c>
      <c r="F19" s="2">
        <v>28085</v>
      </c>
      <c r="G19" s="2">
        <v>33982.85</v>
      </c>
      <c r="H19" s="5">
        <v>41445</v>
      </c>
      <c r="I19" s="1">
        <v>41600</v>
      </c>
      <c r="J19" t="s">
        <v>40</v>
      </c>
    </row>
    <row r="20" spans="1:10" x14ac:dyDescent="0.25">
      <c r="A20" t="s">
        <v>44</v>
      </c>
      <c r="B20">
        <v>4160</v>
      </c>
      <c r="C20" t="s">
        <v>28</v>
      </c>
      <c r="D20" t="s">
        <v>43</v>
      </c>
      <c r="E20" t="s">
        <v>12</v>
      </c>
      <c r="F20" s="2">
        <v>7075.26</v>
      </c>
      <c r="G20" s="2">
        <v>8130.51</v>
      </c>
      <c r="H20" s="5">
        <v>41486</v>
      </c>
      <c r="I20" t="s">
        <v>13</v>
      </c>
      <c r="J20" t="s">
        <v>45</v>
      </c>
    </row>
    <row r="21" spans="1:10" x14ac:dyDescent="0.25">
      <c r="A21" t="s">
        <v>82</v>
      </c>
      <c r="B21">
        <v>4230</v>
      </c>
      <c r="C21" t="s">
        <v>28</v>
      </c>
      <c r="D21" t="s">
        <v>83</v>
      </c>
      <c r="E21" t="s">
        <v>12</v>
      </c>
      <c r="F21" s="2">
        <v>25751.45</v>
      </c>
      <c r="G21" s="2">
        <v>25751.45</v>
      </c>
      <c r="H21" s="5">
        <v>41505</v>
      </c>
      <c r="I21" s="1">
        <v>41604</v>
      </c>
      <c r="J21" t="s">
        <v>84</v>
      </c>
    </row>
    <row r="22" spans="1:10" x14ac:dyDescent="0.25">
      <c r="A22" t="s">
        <v>56</v>
      </c>
      <c r="B22">
        <v>4150</v>
      </c>
      <c r="C22" t="s">
        <v>28</v>
      </c>
      <c r="D22" t="s">
        <v>52</v>
      </c>
      <c r="E22" t="s">
        <v>12</v>
      </c>
      <c r="F22" s="2">
        <v>358160</v>
      </c>
      <c r="G22" s="2">
        <v>358160</v>
      </c>
      <c r="H22" s="5">
        <v>41568</v>
      </c>
      <c r="I22" t="s">
        <v>13</v>
      </c>
      <c r="J22" t="s">
        <v>57</v>
      </c>
    </row>
    <row r="23" spans="1:10" x14ac:dyDescent="0.25">
      <c r="A23" t="s">
        <v>51</v>
      </c>
      <c r="B23">
        <v>4160</v>
      </c>
      <c r="C23" t="s">
        <v>28</v>
      </c>
      <c r="D23" t="s">
        <v>52</v>
      </c>
      <c r="E23" t="s">
        <v>12</v>
      </c>
      <c r="F23" s="2">
        <v>5331.57</v>
      </c>
      <c r="G23" s="2">
        <v>5331.57</v>
      </c>
      <c r="H23" s="5">
        <v>41695</v>
      </c>
      <c r="I23" t="s">
        <v>13</v>
      </c>
      <c r="J23" t="s">
        <v>53</v>
      </c>
    </row>
    <row r="24" spans="1:10" x14ac:dyDescent="0.25">
      <c r="A24" t="s">
        <v>58</v>
      </c>
      <c r="B24">
        <v>4150</v>
      </c>
      <c r="C24" t="s">
        <v>28</v>
      </c>
      <c r="D24" t="s">
        <v>52</v>
      </c>
      <c r="E24" t="s">
        <v>12</v>
      </c>
      <c r="F24" s="2">
        <v>8394.57</v>
      </c>
      <c r="G24" s="2">
        <v>8394.57</v>
      </c>
      <c r="H24" s="5">
        <v>41695</v>
      </c>
      <c r="I24" s="1">
        <v>41856</v>
      </c>
      <c r="J24" t="s">
        <v>59</v>
      </c>
    </row>
    <row r="25" spans="1:10" x14ac:dyDescent="0.25">
      <c r="A25" t="s">
        <v>72</v>
      </c>
      <c r="B25">
        <v>4230</v>
      </c>
      <c r="C25" t="s">
        <v>28</v>
      </c>
      <c r="D25" t="s">
        <v>73</v>
      </c>
      <c r="E25" t="s">
        <v>12</v>
      </c>
      <c r="F25" s="2">
        <v>8919.9699999999993</v>
      </c>
      <c r="G25" s="2">
        <v>8919.9699999999993</v>
      </c>
      <c r="H25" s="5">
        <v>41708</v>
      </c>
      <c r="I25" s="1">
        <v>41856</v>
      </c>
      <c r="J25" t="s">
        <v>74</v>
      </c>
    </row>
    <row r="26" spans="1:10" x14ac:dyDescent="0.25">
      <c r="A26" t="s">
        <v>77</v>
      </c>
      <c r="B26">
        <v>4230</v>
      </c>
      <c r="C26" t="s">
        <v>28</v>
      </c>
      <c r="D26" t="s">
        <v>73</v>
      </c>
      <c r="E26" t="s">
        <v>12</v>
      </c>
      <c r="F26" s="2">
        <v>8919.9699999999993</v>
      </c>
      <c r="G26" s="2">
        <v>8919.9699999999993</v>
      </c>
      <c r="H26" s="5">
        <v>41708</v>
      </c>
      <c r="I26" s="1">
        <v>41856</v>
      </c>
      <c r="J26" t="s">
        <v>78</v>
      </c>
    </row>
    <row r="27" spans="1:10" x14ac:dyDescent="0.25">
      <c r="A27" t="s">
        <v>27</v>
      </c>
      <c r="B27">
        <v>4200</v>
      </c>
      <c r="C27" t="s">
        <v>28</v>
      </c>
      <c r="D27" t="s">
        <v>29</v>
      </c>
      <c r="E27" t="s">
        <v>12</v>
      </c>
      <c r="F27" s="2">
        <v>24062.06</v>
      </c>
      <c r="G27" s="2">
        <v>24062.06</v>
      </c>
      <c r="H27" s="5">
        <v>41715</v>
      </c>
      <c r="I27" t="s">
        <v>13</v>
      </c>
      <c r="J27" t="s">
        <v>30</v>
      </c>
    </row>
    <row r="28" spans="1:10" x14ac:dyDescent="0.25">
      <c r="A28" t="s">
        <v>60</v>
      </c>
      <c r="B28">
        <v>4200</v>
      </c>
      <c r="C28" t="s">
        <v>28</v>
      </c>
      <c r="D28" t="s">
        <v>61</v>
      </c>
      <c r="E28" t="s">
        <v>12</v>
      </c>
      <c r="F28" s="2">
        <v>135757.76999999999</v>
      </c>
      <c r="G28" s="2">
        <v>135757.76999999999</v>
      </c>
      <c r="H28" s="5">
        <v>41771</v>
      </c>
      <c r="I28" t="s">
        <v>13</v>
      </c>
      <c r="J28" t="s">
        <v>62</v>
      </c>
    </row>
    <row r="29" spans="1:10" x14ac:dyDescent="0.25">
      <c r="A29" t="s">
        <v>58</v>
      </c>
      <c r="B29">
        <v>4150</v>
      </c>
      <c r="C29" t="s">
        <v>28</v>
      </c>
      <c r="D29" t="s">
        <v>52</v>
      </c>
      <c r="E29" t="s">
        <v>12</v>
      </c>
      <c r="F29" s="2">
        <v>25532.58</v>
      </c>
      <c r="G29" s="2">
        <v>30894.42</v>
      </c>
      <c r="H29" s="5">
        <v>41984</v>
      </c>
      <c r="I29" t="s">
        <v>13</v>
      </c>
      <c r="J29" t="s">
        <v>59</v>
      </c>
    </row>
    <row r="30" spans="1:10" x14ac:dyDescent="0.25">
      <c r="A30" t="s">
        <v>31</v>
      </c>
      <c r="B30">
        <v>4200</v>
      </c>
      <c r="C30" t="s">
        <v>28</v>
      </c>
      <c r="D30" t="s">
        <v>29</v>
      </c>
      <c r="E30" t="s">
        <v>12</v>
      </c>
      <c r="F30" s="2">
        <v>465070</v>
      </c>
      <c r="G30" s="2">
        <v>562734.69999999995</v>
      </c>
      <c r="H30" s="5">
        <v>42296</v>
      </c>
      <c r="I30" t="s">
        <v>13</v>
      </c>
      <c r="J30" t="s">
        <v>32</v>
      </c>
    </row>
    <row r="31" spans="1:10" x14ac:dyDescent="0.25">
      <c r="A31" t="s">
        <v>46</v>
      </c>
      <c r="B31">
        <v>9830</v>
      </c>
      <c r="C31" t="s">
        <v>28</v>
      </c>
      <c r="D31" t="s">
        <v>43</v>
      </c>
      <c r="E31" t="s">
        <v>12</v>
      </c>
      <c r="F31" s="2">
        <v>162600</v>
      </c>
      <c r="G31" s="2">
        <v>196746</v>
      </c>
      <c r="H31" s="5">
        <v>42331</v>
      </c>
      <c r="I31" t="s">
        <v>13</v>
      </c>
      <c r="J31" t="s">
        <v>47</v>
      </c>
    </row>
    <row r="32" spans="1:10" x14ac:dyDescent="0.25">
      <c r="A32" t="s">
        <v>75</v>
      </c>
      <c r="B32" t="s">
        <v>13</v>
      </c>
      <c r="C32" t="s">
        <v>28</v>
      </c>
      <c r="D32" t="s">
        <v>73</v>
      </c>
      <c r="E32" t="s">
        <v>12</v>
      </c>
      <c r="F32" s="2">
        <v>149216</v>
      </c>
      <c r="G32" s="2">
        <v>180551.36</v>
      </c>
      <c r="H32" s="5">
        <v>42331</v>
      </c>
      <c r="I32" t="s">
        <v>13</v>
      </c>
      <c r="J32" t="s">
        <v>76</v>
      </c>
    </row>
    <row r="33" spans="1:10" hidden="1" x14ac:dyDescent="0.25">
      <c r="A33" t="s">
        <v>106</v>
      </c>
      <c r="B33">
        <v>2610</v>
      </c>
      <c r="C33" t="s">
        <v>90</v>
      </c>
      <c r="D33" t="s">
        <v>107</v>
      </c>
      <c r="E33" t="s">
        <v>12</v>
      </c>
      <c r="F33" s="2">
        <v>93961.13</v>
      </c>
      <c r="G33" s="2">
        <v>113692.97</v>
      </c>
      <c r="H33" s="1">
        <v>41214</v>
      </c>
      <c r="I33" t="s">
        <v>13</v>
      </c>
      <c r="J33" t="s">
        <v>108</v>
      </c>
    </row>
    <row r="34" spans="1:10" x14ac:dyDescent="0.25">
      <c r="A34" t="s">
        <v>98</v>
      </c>
      <c r="B34">
        <v>2455</v>
      </c>
      <c r="C34" t="s">
        <v>90</v>
      </c>
      <c r="D34" t="s">
        <v>99</v>
      </c>
      <c r="E34" t="s">
        <v>12</v>
      </c>
      <c r="F34" s="2">
        <v>7848</v>
      </c>
      <c r="G34" s="2">
        <v>9496.08</v>
      </c>
      <c r="H34" s="5">
        <v>41785</v>
      </c>
      <c r="I34" t="s">
        <v>13</v>
      </c>
      <c r="J34" t="s">
        <v>100</v>
      </c>
    </row>
    <row r="35" spans="1:10" x14ac:dyDescent="0.25">
      <c r="A35" t="s">
        <v>94</v>
      </c>
      <c r="B35">
        <v>2228</v>
      </c>
      <c r="C35" t="s">
        <v>90</v>
      </c>
      <c r="D35" t="s">
        <v>92</v>
      </c>
      <c r="E35" t="s">
        <v>12</v>
      </c>
      <c r="F35" s="2">
        <v>5113.76</v>
      </c>
      <c r="G35" s="2">
        <v>5113.76</v>
      </c>
      <c r="H35" s="5">
        <v>41858</v>
      </c>
      <c r="I35" t="s">
        <v>13</v>
      </c>
      <c r="J35" t="s">
        <v>95</v>
      </c>
    </row>
    <row r="36" spans="1:10" x14ac:dyDescent="0.25">
      <c r="A36" t="s">
        <v>91</v>
      </c>
      <c r="B36">
        <v>2290</v>
      </c>
      <c r="C36" t="s">
        <v>90</v>
      </c>
      <c r="D36" t="s">
        <v>92</v>
      </c>
      <c r="E36" t="s">
        <v>12</v>
      </c>
      <c r="F36" s="2">
        <v>567500</v>
      </c>
      <c r="G36" s="2">
        <v>686675</v>
      </c>
      <c r="H36" s="5">
        <v>42114</v>
      </c>
      <c r="I36" t="s">
        <v>13</v>
      </c>
      <c r="J36" t="s">
        <v>93</v>
      </c>
    </row>
    <row r="37" spans="1:10" x14ac:dyDescent="0.25">
      <c r="A37" t="s">
        <v>101</v>
      </c>
      <c r="B37">
        <v>2455</v>
      </c>
      <c r="C37" t="s">
        <v>90</v>
      </c>
      <c r="D37" t="s">
        <v>99</v>
      </c>
      <c r="E37" t="s">
        <v>12</v>
      </c>
      <c r="F37" s="2">
        <v>37499.1</v>
      </c>
      <c r="G37" s="2">
        <v>45373.91</v>
      </c>
      <c r="H37" s="5">
        <v>42177</v>
      </c>
      <c r="I37" t="s">
        <v>13</v>
      </c>
      <c r="J37" t="s">
        <v>102</v>
      </c>
    </row>
    <row r="38" spans="1:10" x14ac:dyDescent="0.25">
      <c r="A38" t="s">
        <v>96</v>
      </c>
      <c r="B38">
        <v>2290</v>
      </c>
      <c r="C38" t="s">
        <v>90</v>
      </c>
      <c r="D38" t="s">
        <v>92</v>
      </c>
      <c r="E38" t="s">
        <v>12</v>
      </c>
      <c r="F38" s="2">
        <v>8500</v>
      </c>
      <c r="G38" s="2">
        <v>10285</v>
      </c>
      <c r="H38" s="5">
        <v>42275</v>
      </c>
      <c r="I38" t="s">
        <v>13</v>
      </c>
      <c r="J38" t="s">
        <v>97</v>
      </c>
    </row>
    <row r="39" spans="1:10" x14ac:dyDescent="0.25">
      <c r="A39" t="s">
        <v>103</v>
      </c>
      <c r="B39">
        <v>2290</v>
      </c>
      <c r="C39" t="s">
        <v>90</v>
      </c>
      <c r="D39" t="s">
        <v>104</v>
      </c>
      <c r="E39" t="s">
        <v>12</v>
      </c>
      <c r="F39" s="2">
        <v>10181</v>
      </c>
      <c r="G39" s="2">
        <v>12319.01</v>
      </c>
      <c r="H39" s="5">
        <v>42339</v>
      </c>
      <c r="I39" t="s">
        <v>13</v>
      </c>
      <c r="J39" t="s">
        <v>105</v>
      </c>
    </row>
    <row r="40" spans="1:10" hidden="1" x14ac:dyDescent="0.25">
      <c r="A40" t="s">
        <v>113</v>
      </c>
      <c r="B40">
        <v>3120</v>
      </c>
      <c r="C40" t="s">
        <v>109</v>
      </c>
      <c r="D40" t="s">
        <v>111</v>
      </c>
      <c r="E40" t="s">
        <v>12</v>
      </c>
      <c r="F40" s="2">
        <v>21012</v>
      </c>
      <c r="G40" s="2">
        <v>25424.52</v>
      </c>
      <c r="H40" s="1">
        <v>40436</v>
      </c>
      <c r="I40" t="s">
        <v>13</v>
      </c>
      <c r="J40" t="s">
        <v>114</v>
      </c>
    </row>
    <row r="41" spans="1:10" hidden="1" x14ac:dyDescent="0.25">
      <c r="A41" t="s">
        <v>129</v>
      </c>
      <c r="B41">
        <v>3120</v>
      </c>
      <c r="C41" t="s">
        <v>109</v>
      </c>
      <c r="D41" t="s">
        <v>130</v>
      </c>
      <c r="E41" t="s">
        <v>12</v>
      </c>
      <c r="F41" s="2">
        <v>9834.15</v>
      </c>
      <c r="G41" s="2">
        <v>11899.32</v>
      </c>
      <c r="H41" s="1">
        <v>41225</v>
      </c>
      <c r="I41" t="s">
        <v>13</v>
      </c>
      <c r="J41" t="s">
        <v>131</v>
      </c>
    </row>
    <row r="42" spans="1:10" hidden="1" x14ac:dyDescent="0.25">
      <c r="A42" t="s">
        <v>110</v>
      </c>
      <c r="B42">
        <v>3250</v>
      </c>
      <c r="C42" t="s">
        <v>109</v>
      </c>
      <c r="D42" t="s">
        <v>111</v>
      </c>
      <c r="E42" t="s">
        <v>12</v>
      </c>
      <c r="F42" s="2" t="s">
        <v>13</v>
      </c>
      <c r="G42" s="2" t="s">
        <v>13</v>
      </c>
      <c r="H42" s="1">
        <v>41239</v>
      </c>
      <c r="I42" t="s">
        <v>13</v>
      </c>
      <c r="J42" t="s">
        <v>112</v>
      </c>
    </row>
    <row r="43" spans="1:10" hidden="1" x14ac:dyDescent="0.25">
      <c r="A43" t="s">
        <v>121</v>
      </c>
      <c r="B43" t="s">
        <v>13</v>
      </c>
      <c r="C43" t="s">
        <v>109</v>
      </c>
      <c r="D43" t="s">
        <v>119</v>
      </c>
      <c r="E43" t="s">
        <v>12</v>
      </c>
      <c r="F43" s="2" t="s">
        <v>13</v>
      </c>
      <c r="G43" s="2" t="s">
        <v>13</v>
      </c>
      <c r="H43" s="1">
        <v>41239</v>
      </c>
      <c r="I43" t="s">
        <v>13</v>
      </c>
      <c r="J43" t="s">
        <v>122</v>
      </c>
    </row>
    <row r="44" spans="1:10" x14ac:dyDescent="0.25">
      <c r="A44" t="s">
        <v>115</v>
      </c>
      <c r="B44">
        <v>3200</v>
      </c>
      <c r="C44" t="s">
        <v>109</v>
      </c>
      <c r="D44" t="s">
        <v>116</v>
      </c>
      <c r="E44" t="s">
        <v>12</v>
      </c>
      <c r="F44" s="2">
        <v>3403.19</v>
      </c>
      <c r="G44" s="2">
        <v>4117.8599999999997</v>
      </c>
      <c r="H44" s="5">
        <v>41386</v>
      </c>
      <c r="I44" t="s">
        <v>13</v>
      </c>
      <c r="J44" t="s">
        <v>117</v>
      </c>
    </row>
    <row r="45" spans="1:10" x14ac:dyDescent="0.25">
      <c r="A45" t="s">
        <v>133</v>
      </c>
      <c r="B45">
        <v>3330</v>
      </c>
      <c r="C45" t="s">
        <v>109</v>
      </c>
      <c r="D45" t="s">
        <v>132</v>
      </c>
      <c r="E45" t="s">
        <v>12</v>
      </c>
      <c r="F45" s="2">
        <v>8378.0400000000009</v>
      </c>
      <c r="G45" s="2">
        <v>8378.0400000000009</v>
      </c>
      <c r="H45" s="5">
        <v>41389</v>
      </c>
      <c r="I45" t="s">
        <v>13</v>
      </c>
      <c r="J45" t="s">
        <v>134</v>
      </c>
    </row>
    <row r="46" spans="1:10" x14ac:dyDescent="0.25">
      <c r="A46" t="s">
        <v>135</v>
      </c>
      <c r="B46">
        <v>3200</v>
      </c>
      <c r="C46" t="s">
        <v>109</v>
      </c>
      <c r="D46" t="s">
        <v>132</v>
      </c>
      <c r="E46" t="s">
        <v>12</v>
      </c>
      <c r="F46" s="2">
        <v>93226.57</v>
      </c>
      <c r="G46" s="2">
        <v>112804.15</v>
      </c>
      <c r="H46" s="5">
        <v>41498</v>
      </c>
      <c r="I46" t="s">
        <v>13</v>
      </c>
      <c r="J46" t="s">
        <v>136</v>
      </c>
    </row>
    <row r="47" spans="1:10" x14ac:dyDescent="0.25">
      <c r="A47" t="s">
        <v>144</v>
      </c>
      <c r="B47">
        <v>3330</v>
      </c>
      <c r="C47" t="s">
        <v>109</v>
      </c>
      <c r="D47" t="s">
        <v>143</v>
      </c>
      <c r="E47" t="s">
        <v>12</v>
      </c>
      <c r="F47" s="2">
        <v>8708.84</v>
      </c>
      <c r="G47" s="2">
        <v>10537.7</v>
      </c>
      <c r="H47" s="5">
        <v>41617</v>
      </c>
      <c r="I47" t="s">
        <v>13</v>
      </c>
      <c r="J47" t="s">
        <v>145</v>
      </c>
    </row>
    <row r="48" spans="1:10" x14ac:dyDescent="0.25">
      <c r="A48" t="s">
        <v>126</v>
      </c>
      <c r="B48">
        <v>3140</v>
      </c>
      <c r="C48" t="s">
        <v>109</v>
      </c>
      <c r="D48" t="s">
        <v>127</v>
      </c>
      <c r="E48" t="s">
        <v>12</v>
      </c>
      <c r="F48" s="2">
        <v>4100</v>
      </c>
      <c r="G48" s="2">
        <v>4961</v>
      </c>
      <c r="H48" s="5">
        <v>41725</v>
      </c>
      <c r="I48" t="s">
        <v>13</v>
      </c>
      <c r="J48" t="s">
        <v>128</v>
      </c>
    </row>
    <row r="49" spans="1:10" x14ac:dyDescent="0.25">
      <c r="A49" t="s">
        <v>118</v>
      </c>
      <c r="B49">
        <v>3200</v>
      </c>
      <c r="C49" t="s">
        <v>109</v>
      </c>
      <c r="D49" t="s">
        <v>119</v>
      </c>
      <c r="E49" t="s">
        <v>12</v>
      </c>
      <c r="F49" s="2">
        <v>12661.44</v>
      </c>
      <c r="G49" s="2">
        <v>12661.44</v>
      </c>
      <c r="H49" s="5">
        <v>41863</v>
      </c>
      <c r="I49" t="s">
        <v>13</v>
      </c>
      <c r="J49" t="s">
        <v>120</v>
      </c>
    </row>
    <row r="50" spans="1:10" x14ac:dyDescent="0.25">
      <c r="A50" t="s">
        <v>137</v>
      </c>
      <c r="B50">
        <v>3330</v>
      </c>
      <c r="C50" t="s">
        <v>109</v>
      </c>
      <c r="D50" t="s">
        <v>138</v>
      </c>
      <c r="E50" t="s">
        <v>12</v>
      </c>
      <c r="F50" s="2">
        <v>3696.55</v>
      </c>
      <c r="G50" s="2">
        <v>3696.55</v>
      </c>
      <c r="H50" s="5">
        <v>41869</v>
      </c>
      <c r="I50" t="s">
        <v>13</v>
      </c>
      <c r="J50" t="s">
        <v>139</v>
      </c>
    </row>
    <row r="51" spans="1:10" x14ac:dyDescent="0.25">
      <c r="A51" t="s">
        <v>123</v>
      </c>
      <c r="B51">
        <v>9920</v>
      </c>
      <c r="C51" t="s">
        <v>109</v>
      </c>
      <c r="D51" t="s">
        <v>124</v>
      </c>
      <c r="E51" t="s">
        <v>12</v>
      </c>
      <c r="F51" s="2">
        <v>7710</v>
      </c>
      <c r="G51" s="2">
        <v>9329.1</v>
      </c>
      <c r="H51" s="5">
        <v>42129</v>
      </c>
      <c r="I51" t="s">
        <v>13</v>
      </c>
      <c r="J51" t="s">
        <v>125</v>
      </c>
    </row>
    <row r="52" spans="1:10" x14ac:dyDescent="0.25">
      <c r="A52" t="s">
        <v>140</v>
      </c>
      <c r="B52">
        <v>3431</v>
      </c>
      <c r="C52" t="s">
        <v>109</v>
      </c>
      <c r="D52" t="s">
        <v>141</v>
      </c>
      <c r="E52" t="s">
        <v>12</v>
      </c>
      <c r="F52" s="2">
        <v>7689</v>
      </c>
      <c r="G52" s="2">
        <v>9303.69</v>
      </c>
      <c r="H52" s="5">
        <v>42178</v>
      </c>
      <c r="I52" t="s">
        <v>13</v>
      </c>
      <c r="J52" t="s">
        <v>142</v>
      </c>
    </row>
    <row r="53" spans="1:10" x14ac:dyDescent="0.25">
      <c r="G53" s="2">
        <f>SUBTOTAL(9,G2:G52)</f>
        <v>3168568.1999999997</v>
      </c>
    </row>
  </sheetData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Blad2</vt:lpstr>
      <vt:lpstr>Blad1</vt:lpstr>
      <vt:lpstr>Blad1!Afdruktitels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Van Den Bosch</dc:creator>
  <cp:lastModifiedBy>De Craen, Jan</cp:lastModifiedBy>
  <cp:lastPrinted>2016-02-05T08:35:37Z</cp:lastPrinted>
  <dcterms:created xsi:type="dcterms:W3CDTF">2016-01-22T11:40:21Z</dcterms:created>
  <dcterms:modified xsi:type="dcterms:W3CDTF">2016-02-05T12:37:29Z</dcterms:modified>
</cp:coreProperties>
</file>