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301-400\"/>
    </mc:Choice>
  </mc:AlternateContent>
  <bookViews>
    <workbookView xWindow="0" yWindow="0" windowWidth="20730" windowHeight="11760"/>
  </bookViews>
  <sheets>
    <sheet name="Per SHM" sheetId="1" r:id="rId1"/>
  </sheets>
  <definedNames>
    <definedName name="_xlnm.Print_Titles" localSheetId="0">'Per SHM'!$2:$3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59" i="1"/>
  <c r="J58" i="1"/>
  <c r="J56" i="1"/>
  <c r="J49" i="1"/>
  <c r="J35" i="1"/>
  <c r="J25" i="1"/>
  <c r="J11" i="1"/>
  <c r="J6" i="1"/>
  <c r="J7" i="1"/>
  <c r="J9" i="1"/>
  <c r="J14" i="1"/>
  <c r="J17" i="1"/>
  <c r="J19" i="1"/>
  <c r="J20" i="1"/>
  <c r="J21" i="1"/>
  <c r="J23" i="1"/>
  <c r="J24" i="1"/>
  <c r="J27" i="1"/>
  <c r="J29" i="1"/>
  <c r="J30" i="1"/>
  <c r="J31" i="1"/>
  <c r="J39" i="1"/>
  <c r="J40" i="1"/>
  <c r="J41" i="1"/>
  <c r="J42" i="1"/>
  <c r="J43" i="1"/>
  <c r="J44" i="1"/>
  <c r="J47" i="1"/>
  <c r="J48" i="1"/>
  <c r="J50" i="1"/>
  <c r="J53" i="1"/>
  <c r="J54" i="1"/>
  <c r="J55" i="1"/>
  <c r="J57" i="1"/>
  <c r="J59" i="1"/>
  <c r="J60" i="1"/>
  <c r="J61" i="1"/>
  <c r="J63" i="1"/>
  <c r="J64" i="1"/>
  <c r="J70" i="1"/>
  <c r="J71" i="1"/>
  <c r="J72" i="1"/>
  <c r="J73" i="1"/>
  <c r="J75" i="1"/>
  <c r="J76" i="1"/>
  <c r="J77" i="1"/>
  <c r="J78" i="1"/>
  <c r="J79" i="1"/>
  <c r="J80" i="1"/>
  <c r="J81" i="1"/>
  <c r="J82" i="1"/>
  <c r="J83" i="1"/>
  <c r="J84" i="1"/>
  <c r="J85" i="1"/>
  <c r="J86" i="1"/>
  <c r="J4" i="1"/>
  <c r="G79" i="1"/>
  <c r="G76" i="1"/>
  <c r="G68" i="1"/>
  <c r="G66" i="1"/>
  <c r="G65" i="1"/>
  <c r="G54" i="1"/>
  <c r="D54" i="1"/>
  <c r="G51" i="1"/>
  <c r="G43" i="1"/>
  <c r="G44" i="1"/>
  <c r="G36" i="1" l="1"/>
  <c r="G29" i="1"/>
  <c r="G28" i="1"/>
  <c r="G23" i="1"/>
  <c r="G22" i="1"/>
  <c r="G14" i="1"/>
  <c r="G5" i="1"/>
  <c r="G7" i="1"/>
  <c r="G8" i="1"/>
  <c r="G9" i="1"/>
  <c r="G10" i="1"/>
  <c r="G12" i="1"/>
  <c r="G15" i="1"/>
  <c r="G16" i="1"/>
  <c r="G17" i="1"/>
  <c r="G19" i="1"/>
  <c r="G20" i="1"/>
  <c r="G21" i="1"/>
  <c r="G26" i="1"/>
  <c r="G27" i="1"/>
  <c r="G30" i="1"/>
  <c r="G31" i="1"/>
  <c r="G32" i="1"/>
  <c r="G33" i="1"/>
  <c r="G34" i="1"/>
  <c r="G39" i="1"/>
  <c r="G41" i="1"/>
  <c r="G46" i="1"/>
  <c r="G47" i="1"/>
  <c r="G48" i="1"/>
  <c r="G50" i="1"/>
  <c r="G52" i="1"/>
  <c r="G53" i="1"/>
  <c r="G55" i="1"/>
  <c r="G57" i="1"/>
  <c r="G61" i="1"/>
  <c r="G62" i="1"/>
  <c r="G63" i="1"/>
  <c r="G69" i="1"/>
  <c r="G70" i="1"/>
  <c r="G72" i="1"/>
  <c r="G73" i="1"/>
  <c r="G74" i="1"/>
  <c r="G75" i="1"/>
  <c r="G77" i="1"/>
  <c r="G78" i="1"/>
  <c r="G80" i="1"/>
  <c r="G81" i="1"/>
  <c r="G82" i="1"/>
  <c r="G83" i="1"/>
  <c r="G84" i="1"/>
  <c r="G85" i="1"/>
  <c r="G86" i="1"/>
  <c r="G4" i="1"/>
  <c r="D8" i="1"/>
  <c r="D9" i="1"/>
  <c r="D10" i="1"/>
  <c r="D12" i="1"/>
  <c r="D13" i="1"/>
  <c r="D15" i="1"/>
  <c r="D16" i="1"/>
  <c r="D17" i="1"/>
  <c r="D18" i="1"/>
  <c r="D19" i="1"/>
  <c r="D20" i="1"/>
  <c r="D21" i="1"/>
  <c r="D24" i="1"/>
  <c r="D26" i="1"/>
  <c r="D27" i="1"/>
  <c r="D30" i="1"/>
  <c r="D31" i="1"/>
  <c r="D32" i="1"/>
  <c r="D33" i="1"/>
  <c r="D34" i="1"/>
  <c r="D37" i="1"/>
  <c r="D38" i="1"/>
  <c r="D39" i="1"/>
  <c r="D40" i="1"/>
  <c r="D41" i="1"/>
  <c r="D42" i="1"/>
  <c r="D45" i="1"/>
  <c r="D46" i="1"/>
  <c r="D47" i="1"/>
  <c r="D48" i="1"/>
  <c r="D50" i="1"/>
  <c r="D52" i="1"/>
  <c r="D53" i="1"/>
  <c r="D55" i="1"/>
  <c r="D57" i="1"/>
  <c r="D61" i="1"/>
  <c r="D62" i="1"/>
  <c r="D63" i="1"/>
  <c r="D64" i="1"/>
  <c r="D67" i="1"/>
  <c r="D69" i="1"/>
  <c r="D70" i="1"/>
  <c r="D71" i="1"/>
  <c r="D72" i="1"/>
  <c r="D73" i="1"/>
  <c r="D74" i="1"/>
  <c r="D75" i="1"/>
  <c r="D77" i="1"/>
  <c r="D78" i="1"/>
  <c r="D80" i="1"/>
  <c r="D81" i="1"/>
  <c r="D82" i="1"/>
  <c r="D83" i="1"/>
  <c r="D84" i="1"/>
  <c r="D85" i="1"/>
  <c r="D86" i="1"/>
  <c r="D7" i="1"/>
  <c r="D6" i="1"/>
  <c r="D4" i="1"/>
</calcChain>
</file>

<file path=xl/sharedStrings.xml><?xml version="1.0" encoding="utf-8"?>
<sst xmlns="http://schemas.openxmlformats.org/spreadsheetml/2006/main" count="300" uniqueCount="91">
  <si>
    <t>SHM</t>
  </si>
  <si>
    <t>1010 - De Ideale Woning</t>
  </si>
  <si>
    <t>1120 - Gezellige Woningen</t>
  </si>
  <si>
    <t>1140 - Woonhaven</t>
  </si>
  <si>
    <t>1150 - Volkswoningen van Duffel</t>
  </si>
  <si>
    <t xml:space="preserve">1155 - Geelse Huisvesting </t>
  </si>
  <si>
    <t>1160 - Mij. Voor de Huisvesting van het kanton Heist-op-den-Berg</t>
  </si>
  <si>
    <t>1230 - Molse Bouwmij.</t>
  </si>
  <si>
    <t>1250 - Bouwmij. De Noorderkempen</t>
  </si>
  <si>
    <t>1290 - De Ark</t>
  </si>
  <si>
    <t>1295 - De Zonnige Kempen</t>
  </si>
  <si>
    <t>1300 - Samenwerkende Maatschappij voor Volkshuisvesting</t>
  </si>
  <si>
    <t>1310 - De Voorkempen</t>
  </si>
  <si>
    <t>1320 - Zwijndrechtse Huisvestingsmaatschappij</t>
  </si>
  <si>
    <t>2228 - Providentia</t>
  </si>
  <si>
    <t>2250 - Diest-Uitbreiding</t>
  </si>
  <si>
    <t>2351 - Volkswoningbouw</t>
  </si>
  <si>
    <t>2360 - Sociaal Wonen arro Leuven</t>
  </si>
  <si>
    <t>2600 - Elk Zijn Huis</t>
  </si>
  <si>
    <t>3100 - Vivendo</t>
  </si>
  <si>
    <t>3120 - WoonWel</t>
  </si>
  <si>
    <t>3140 - Mijn Huis</t>
  </si>
  <si>
    <t>3200 - Ons Onderdak</t>
  </si>
  <si>
    <t>3210 - De Mandelbeek</t>
  </si>
  <si>
    <t>3250 - Eigen Haard is Goud Waard</t>
  </si>
  <si>
    <t>3315 - De Gelukkige Haard</t>
  </si>
  <si>
    <t>3330 - De Mandel</t>
  </si>
  <si>
    <t>3380 - Tieltse Bouwmaatschappij</t>
  </si>
  <si>
    <t>3390 - Woonmaatschappij Ijzer en Zee</t>
  </si>
  <si>
    <t>3410 - Helpt Elkander</t>
  </si>
  <si>
    <t>4010 - Samenwerkende Maatschappij voor Huisvesting Gewest Aalst</t>
  </si>
  <si>
    <t>4015 - Dewaco-Werkerswelzijn</t>
  </si>
  <si>
    <t>4040 - Gewestelijke Maatschappij voor Huisvesting</t>
  </si>
  <si>
    <t>4070 - Dendermondse Volkswoningen</t>
  </si>
  <si>
    <t>4090 - Meetjeslandse Bouwmaatschappij voor Volkswoningen</t>
  </si>
  <si>
    <t>4150 - WoninGent</t>
  </si>
  <si>
    <t>4200 - Denderstreek</t>
  </si>
  <si>
    <t>4230 - Merelbeekse Sociale Woningen</t>
  </si>
  <si>
    <t>4260 - Hulp in Woningnood</t>
  </si>
  <si>
    <t>4270 - Vlaamse Ardennen</t>
  </si>
  <si>
    <t>4280 - De Nieuwe Haard</t>
  </si>
  <si>
    <t>Gemiddelde prijs</t>
  </si>
  <si>
    <t>Gemiddelde prijs per m²</t>
  </si>
  <si>
    <t xml:space="preserve">Gemiddelde prijs </t>
  </si>
  <si>
    <t xml:space="preserve">Gemiddelde oppervlakte </t>
  </si>
  <si>
    <t xml:space="preserve">Gemiddelde prijs per m² </t>
  </si>
  <si>
    <t>Gemiddelde oppervlakte</t>
  </si>
  <si>
    <t>4290 - Volkswelzijn</t>
  </si>
  <si>
    <t>4310 - Sint-Niklase Mij. Voor de Huisvesting</t>
  </si>
  <si>
    <t>4320 - Bouwmij. Van Temse</t>
  </si>
  <si>
    <t>4360 - Wonen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</si>
  <si>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</si>
  <si>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</si>
  <si>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</si>
  <si>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</si>
  <si>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</si>
  <si>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</si>
  <si>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Nieuw-Sint-Truiden</t>
  </si>
  <si>
    <t>9520 - Klein-Brabant</t>
  </si>
  <si>
    <t xml:space="preserve">9530 - Sociale Bouw- en Kredietmij. Arro Antwerpen </t>
  </si>
  <si>
    <t>9710 - Vooruitzien</t>
  </si>
  <si>
    <t>9760 - Landwaarts</t>
  </si>
  <si>
    <t>9780 - Kleine Landeigendom Tongeren</t>
  </si>
  <si>
    <t>9820 - Sociale Bouw- en Kredietmaatschappij Dendermonde</t>
  </si>
  <si>
    <t>9830 - Het Volk</t>
  </si>
  <si>
    <t>9850 - Waasse Landmaatschappij</t>
  </si>
  <si>
    <t>9920 - Zuid-West-Vlaamse Huisvestingsmaatschappij</t>
  </si>
  <si>
    <t>-</t>
  </si>
  <si>
    <t>1065 - A.B.C.</t>
  </si>
  <si>
    <t>1256 - Eigen Woning</t>
  </si>
  <si>
    <t>2290 - Gewestelijke Maatschappij voor Huisvesting</t>
  </si>
  <si>
    <t>2350 - Woonpunt Zennevallei</t>
  </si>
  <si>
    <t>2610 - Huisvesting Tienen</t>
  </si>
  <si>
    <t>3060 - Het Lindenhof</t>
  </si>
  <si>
    <t>3240 - Eigen Gift - Eigen Hulp</t>
  </si>
  <si>
    <t>3413 - Vitare</t>
  </si>
  <si>
    <t>3421 - De Leie</t>
  </si>
  <si>
    <t>4140 - De Gentse Haard</t>
  </si>
  <si>
    <t>4160 - Volkshaard</t>
  </si>
  <si>
    <t>4190 - De Zonnige Woonst</t>
  </si>
  <si>
    <t>4340 - Eigen Dak</t>
  </si>
  <si>
    <t>4350 - Gew. Mij. Voor Woningbouw</t>
  </si>
  <si>
    <t>7000 - Kantonnale Bouwmij. Van Beringen voor Huisvesting</t>
  </si>
  <si>
    <t>7110 - WoonZo</t>
  </si>
  <si>
    <t>9560 - Kleine Landeigendom Zuiderkempen</t>
  </si>
  <si>
    <t>1170 - Eigen Haard</t>
  </si>
  <si>
    <t>2420 - Dijledal</t>
  </si>
  <si>
    <t>3220 - Izegemse Bouwmaatschappij</t>
  </si>
  <si>
    <t>4080 - Deinse Sociale Bouwmaatschappij</t>
  </si>
  <si>
    <t>4220 - Tuinwijk</t>
  </si>
  <si>
    <t>4240 - Ninove-Welzijn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</si>
</sst>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-10813]#,##0&quot; m²&quot;;\-\ #,##0&quot; m²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left"/>
    </xf>
    <xf numFmtId="165" fontId="1" fillId="0" borderId="0" xfId="0" applyNumberFormat="1" applyFont="1"/>
    <xf numFmtId="0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6"/>
  <sheetViews>
    <sheetView tabSelected="1" workbookViewId="0">
      <pane xSplit="1" topLeftCell="B1" activePane="topRight" state="frozen"/>
      <selection pane="topRight" activeCell="B26" sqref="B26"/>
    </sheetView>
  </sheetViews>
  <sheetFormatPr defaultColWidth="9" defaultRowHeight="12.75" x14ac:dyDescent="0.2"/>
  <cols>
    <col min="1" max="1" width="33.5703125" style="3" bestFit="1" customWidth="1"/>
    <col min="2" max="2" width="15.42578125" style="4" bestFit="1" customWidth="1"/>
    <col min="3" max="3" width="13.85546875" style="2" bestFit="1" customWidth="1"/>
    <col min="4" max="4" width="12.28515625" style="2" bestFit="1" customWidth="1"/>
    <col min="5" max="5" width="15.42578125" style="1" bestFit="1" customWidth="1"/>
    <col min="6" max="6" width="13.85546875" style="1" bestFit="1" customWidth="1"/>
    <col min="7" max="7" width="13.7109375" style="1" customWidth="1"/>
    <col min="8" max="8" width="15.42578125" style="1" bestFit="1" customWidth="1"/>
    <col min="9" max="9" width="13.7109375" style="19" bestFit="1" customWidth="1"/>
    <col min="10" max="10" width="13.7109375" style="1" customWidth="1"/>
    <col min="11" max="16384" width="9" style="1"/>
  </cols>
  <sheetData>
    <row r="2" spans="1:10" x14ac:dyDescent="0.2">
      <c r="A2" s="5"/>
      <c r="B2" s="20">
        <v>2012</v>
      </c>
      <c r="C2" s="20"/>
      <c r="D2" s="20"/>
      <c r="E2" s="21">
        <v>2013</v>
      </c>
      <c r="F2" s="21"/>
      <c r="G2" s="21"/>
      <c r="H2" s="22">
        <v>2014</v>
      </c>
      <c r="I2" s="22"/>
      <c r="J2" s="22"/>
    </row>
    <row r="3" spans="1:10" customFormat="1" ht="38.25" x14ac:dyDescent="0.25">
      <c r="A3" s="16" t="s">
        <v>0</v>
      </c>
      <c r="B3" s="8" t="s">
        <v>43</v>
      </c>
      <c r="C3" s="9" t="s">
        <v>44</v>
      </c>
      <c r="D3" s="10" t="s">
        <v>45</v>
      </c>
      <c r="E3" s="11" t="s">
        <v>43</v>
      </c>
      <c r="F3" s="11" t="s">
        <v>46</v>
      </c>
      <c r="G3" s="11" t="s">
        <v>42</v>
      </c>
      <c r="H3" s="11" t="s">
        <v>41</v>
      </c>
      <c r="I3" s="17" t="s">
        <v>46</v>
      </c>
      <c r="J3" s="11" t="s">
        <v>42</v>
      </c>
    </row>
    <row r="4" spans="1:10" x14ac:dyDescent="0.2">
      <c r="A4" s="6" t="s">
        <v>1</v>
      </c>
      <c r="B4" s="13">
        <v>321975</v>
      </c>
      <c r="C4" s="14">
        <v>651</v>
      </c>
      <c r="D4" s="15">
        <f>'Per SHM'!$B4/'Per SHM'!$C4</f>
        <v>494.58525345622121</v>
      </c>
      <c r="E4" s="12">
        <v>617956.34</v>
      </c>
      <c r="F4" s="12">
        <v>1500</v>
      </c>
      <c r="G4" s="12">
        <f>E4/F4</f>
        <v>411.97089333333332</v>
      </c>
      <c r="H4" s="13">
        <v>720511.11</v>
      </c>
      <c r="I4" s="18">
        <v>2060</v>
      </c>
      <c r="J4" s="13">
        <f>H4/I4</f>
        <v>349.76267475728156</v>
      </c>
    </row>
    <row r="5" spans="1:10" x14ac:dyDescent="0.2">
      <c r="A5" s="6" t="s">
        <v>68</v>
      </c>
      <c r="B5" s="13" t="s">
        <v>67</v>
      </c>
      <c r="C5" s="14" t="s">
        <v>67</v>
      </c>
      <c r="D5" s="15" t="s">
        <v>67</v>
      </c>
      <c r="E5" s="12">
        <v>523442</v>
      </c>
      <c r="F5" s="12">
        <v>560</v>
      </c>
      <c r="G5" s="12">
        <f t="shared" ref="G5:G86" si="0">E5/F5</f>
        <v>934.71785714285716</v>
      </c>
      <c r="H5" s="13" t="s">
        <v>67</v>
      </c>
      <c r="I5" s="18" t="s">
        <v>67</v>
      </c>
      <c r="J5" s="13" t="s">
        <v>67</v>
      </c>
    </row>
    <row r="6" spans="1:10" x14ac:dyDescent="0.2">
      <c r="A6" s="6" t="s">
        <v>2</v>
      </c>
      <c r="B6" s="13">
        <v>561981</v>
      </c>
      <c r="C6" s="14">
        <v>2940</v>
      </c>
      <c r="D6" s="15">
        <f>'Per SHM'!$B6/'Per SHM'!$C6</f>
        <v>191.15</v>
      </c>
      <c r="E6" s="12" t="s">
        <v>67</v>
      </c>
      <c r="F6" s="12" t="s">
        <v>67</v>
      </c>
      <c r="G6" s="12" t="s">
        <v>67</v>
      </c>
      <c r="H6" s="13">
        <v>217000</v>
      </c>
      <c r="I6" s="18">
        <v>143</v>
      </c>
      <c r="J6" s="13">
        <f t="shared" ref="J6:J73" si="1">H6/I6</f>
        <v>1517.4825174825176</v>
      </c>
    </row>
    <row r="7" spans="1:10" x14ac:dyDescent="0.2">
      <c r="A7" s="6" t="s">
        <v>3</v>
      </c>
      <c r="B7" s="13">
        <v>336000</v>
      </c>
      <c r="C7" s="14">
        <v>1633</v>
      </c>
      <c r="D7" s="15">
        <f>'Per SHM'!$B7/'Per SHM'!$C7</f>
        <v>205.75627679118188</v>
      </c>
      <c r="E7" s="12">
        <v>2092700</v>
      </c>
      <c r="F7" s="12">
        <v>4260</v>
      </c>
      <c r="G7" s="12">
        <f t="shared" si="0"/>
        <v>491.24413145539904</v>
      </c>
      <c r="H7" s="13">
        <v>893165.43</v>
      </c>
      <c r="I7" s="18">
        <v>1168</v>
      </c>
      <c r="J7" s="13">
        <f t="shared" si="1"/>
        <v>764.69642979452055</v>
      </c>
    </row>
    <row r="8" spans="1:10" x14ac:dyDescent="0.2">
      <c r="A8" s="6" t="s">
        <v>4</v>
      </c>
      <c r="B8" s="13">
        <v>375000</v>
      </c>
      <c r="C8" s="14">
        <v>2411</v>
      </c>
      <c r="D8" s="15">
        <f>'Per SHM'!$B8/'Per SHM'!$C8</f>
        <v>155.53712152633761</v>
      </c>
      <c r="E8" s="12">
        <v>289624</v>
      </c>
      <c r="F8" s="12">
        <v>6403</v>
      </c>
      <c r="G8" s="12">
        <f t="shared" si="0"/>
        <v>45.232547243479615</v>
      </c>
      <c r="H8" s="13" t="s">
        <v>67</v>
      </c>
      <c r="I8" s="18" t="s">
        <v>67</v>
      </c>
      <c r="J8" s="13" t="s">
        <v>67</v>
      </c>
    </row>
    <row r="9" spans="1:10" x14ac:dyDescent="0.2">
      <c r="A9" s="6" t="s">
        <v>5</v>
      </c>
      <c r="B9" s="13">
        <v>217867.5</v>
      </c>
      <c r="C9" s="14">
        <v>2995</v>
      </c>
      <c r="D9" s="15">
        <f>'Per SHM'!$B9/'Per SHM'!$C9</f>
        <v>72.743739565943244</v>
      </c>
      <c r="E9" s="12">
        <v>40950</v>
      </c>
      <c r="F9" s="12">
        <v>910</v>
      </c>
      <c r="G9" s="12">
        <f t="shared" si="0"/>
        <v>45</v>
      </c>
      <c r="H9" s="13">
        <v>162697.87</v>
      </c>
      <c r="I9" s="18">
        <v>1964</v>
      </c>
      <c r="J9" s="13">
        <f t="shared" si="1"/>
        <v>82.840056008146632</v>
      </c>
    </row>
    <row r="10" spans="1:10" ht="38.25" x14ac:dyDescent="0.2">
      <c r="A10" s="7" t="s">
        <v>6</v>
      </c>
      <c r="B10" s="13">
        <v>100400</v>
      </c>
      <c r="C10" s="14">
        <v>836</v>
      </c>
      <c r="D10" s="15">
        <f>'Per SHM'!$B10/'Per SHM'!$C10</f>
        <v>120.09569377990431</v>
      </c>
      <c r="E10" s="12">
        <v>484740</v>
      </c>
      <c r="F10" s="12">
        <v>3166</v>
      </c>
      <c r="G10" s="12">
        <f t="shared" si="0"/>
        <v>153.10802274162981</v>
      </c>
      <c r="H10" s="13" t="s">
        <v>67</v>
      </c>
      <c r="I10" s="18" t="s">
        <v>67</v>
      </c>
      <c r="J10" s="13" t="s">
        <v>67</v>
      </c>
    </row>
    <row r="11" spans="1:10" x14ac:dyDescent="0.2">
      <c r="A11" s="7" t="s">
        <v>85</v>
      </c>
      <c r="B11" s="13" t="s">
        <v>67</v>
      </c>
      <c r="C11" s="14" t="s">
        <v>67</v>
      </c>
      <c r="D11" s="15" t="s">
        <v>67</v>
      </c>
      <c r="E11" s="12" t="s">
        <v>67</v>
      </c>
      <c r="F11" s="12" t="s">
        <v>67</v>
      </c>
      <c r="G11" s="12" t="s">
        <v>67</v>
      </c>
      <c r="H11" s="13">
        <v>486300</v>
      </c>
      <c r="I11" s="18">
        <v>3256</v>
      </c>
      <c r="J11" s="13">
        <f t="shared" si="1"/>
        <v>149.35503685503684</v>
      </c>
    </row>
    <row r="12" spans="1:10" x14ac:dyDescent="0.2">
      <c r="A12" s="6" t="s">
        <v>7</v>
      </c>
      <c r="B12" s="13">
        <v>189750</v>
      </c>
      <c r="C12" s="14">
        <v>645</v>
      </c>
      <c r="D12" s="15">
        <f>'Per SHM'!$B12/'Per SHM'!$C12</f>
        <v>294.18604651162792</v>
      </c>
      <c r="E12" s="12">
        <v>143360</v>
      </c>
      <c r="F12" s="12">
        <v>1208</v>
      </c>
      <c r="G12" s="12">
        <f t="shared" si="0"/>
        <v>118.67549668874172</v>
      </c>
      <c r="H12" s="13" t="s">
        <v>67</v>
      </c>
      <c r="I12" s="18" t="s">
        <v>67</v>
      </c>
      <c r="J12" s="13" t="s">
        <v>67</v>
      </c>
    </row>
    <row r="13" spans="1:10" ht="25.5" x14ac:dyDescent="0.2">
      <c r="A13" s="6" t="s">
        <v>8</v>
      </c>
      <c r="B13" s="13">
        <v>75000</v>
      </c>
      <c r="C13" s="14">
        <v>404</v>
      </c>
      <c r="D13" s="15">
        <f>'Per SHM'!$B13/'Per SHM'!$C13</f>
        <v>185.64356435643563</v>
      </c>
      <c r="E13" s="12" t="s">
        <v>67</v>
      </c>
      <c r="F13" s="12" t="s">
        <v>67</v>
      </c>
      <c r="G13" s="12" t="s">
        <v>67</v>
      </c>
      <c r="H13" s="13" t="s">
        <v>67</v>
      </c>
      <c r="I13" s="18" t="s">
        <v>67</v>
      </c>
      <c r="J13" s="13" t="s">
        <v>67</v>
      </c>
    </row>
    <row r="14" spans="1:10" x14ac:dyDescent="0.2">
      <c r="A14" s="6" t="s">
        <v>69</v>
      </c>
      <c r="B14" s="13" t="s">
        <v>67</v>
      </c>
      <c r="C14" s="14" t="s">
        <v>67</v>
      </c>
      <c r="D14" s="15" t="s">
        <v>67</v>
      </c>
      <c r="E14" s="12">
        <v>175000</v>
      </c>
      <c r="F14" s="12">
        <v>268</v>
      </c>
      <c r="G14" s="12">
        <f t="shared" si="0"/>
        <v>652.98507462686564</v>
      </c>
      <c r="H14" s="13">
        <v>190000</v>
      </c>
      <c r="I14" s="18">
        <v>326</v>
      </c>
      <c r="J14" s="13">
        <f t="shared" si="1"/>
        <v>582.82208588957053</v>
      </c>
    </row>
    <row r="15" spans="1:10" x14ac:dyDescent="0.2">
      <c r="A15" s="6" t="s">
        <v>9</v>
      </c>
      <c r="B15" s="13">
        <v>273985.63</v>
      </c>
      <c r="C15" s="14">
        <v>3406</v>
      </c>
      <c r="D15" s="15">
        <f>'Per SHM'!$B15/'Per SHM'!$C15</f>
        <v>80.44205226071638</v>
      </c>
      <c r="E15" s="12">
        <v>376560.55</v>
      </c>
      <c r="F15" s="12">
        <v>2339</v>
      </c>
      <c r="G15" s="12">
        <f t="shared" si="0"/>
        <v>160.99211201368107</v>
      </c>
      <c r="H15" s="13" t="s">
        <v>67</v>
      </c>
      <c r="I15" s="18" t="s">
        <v>67</v>
      </c>
      <c r="J15" s="13" t="s">
        <v>67</v>
      </c>
    </row>
    <row r="16" spans="1:10" x14ac:dyDescent="0.2">
      <c r="A16" s="6" t="s">
        <v>10</v>
      </c>
      <c r="B16" s="13">
        <v>386000</v>
      </c>
      <c r="C16" s="14">
        <v>1505</v>
      </c>
      <c r="D16" s="15">
        <f>'Per SHM'!$B16/'Per SHM'!$C16</f>
        <v>256.47840531561462</v>
      </c>
      <c r="E16" s="12">
        <v>37185</v>
      </c>
      <c r="F16" s="12">
        <v>578</v>
      </c>
      <c r="G16" s="12">
        <f t="shared" si="0"/>
        <v>64.33391003460207</v>
      </c>
      <c r="H16" s="13" t="s">
        <v>67</v>
      </c>
      <c r="I16" s="18" t="s">
        <v>67</v>
      </c>
      <c r="J16" s="13" t="s">
        <v>67</v>
      </c>
    </row>
    <row r="17" spans="1:10" ht="38.25" x14ac:dyDescent="0.2">
      <c r="A17" s="6" t="s">
        <v>11</v>
      </c>
      <c r="B17" s="13">
        <v>273851.88</v>
      </c>
      <c r="C17" s="14">
        <v>3317</v>
      </c>
      <c r="D17" s="15">
        <f>'Per SHM'!$B17/'Per SHM'!$C17</f>
        <v>82.560108531805852</v>
      </c>
      <c r="E17" s="12">
        <v>239104.2</v>
      </c>
      <c r="F17" s="12">
        <v>4861</v>
      </c>
      <c r="G17" s="12">
        <f t="shared" si="0"/>
        <v>49.188274017691832</v>
      </c>
      <c r="H17" s="13">
        <v>140000</v>
      </c>
      <c r="I17" s="18">
        <v>121</v>
      </c>
      <c r="J17" s="13">
        <f t="shared" si="1"/>
        <v>1157.0247933884298</v>
      </c>
    </row>
    <row r="18" spans="1:10" x14ac:dyDescent="0.2">
      <c r="A18" s="6" t="s">
        <v>12</v>
      </c>
      <c r="B18" s="13">
        <v>497562.5</v>
      </c>
      <c r="C18" s="14">
        <v>2129</v>
      </c>
      <c r="D18" s="15">
        <f>'Per SHM'!$B18/'Per SHM'!$C18</f>
        <v>233.70713950211368</v>
      </c>
      <c r="E18" s="12" t="s">
        <v>67</v>
      </c>
      <c r="F18" s="12" t="s">
        <v>67</v>
      </c>
      <c r="G18" s="12" t="s">
        <v>67</v>
      </c>
      <c r="H18" s="13" t="s">
        <v>67</v>
      </c>
      <c r="I18" s="18" t="s">
        <v>67</v>
      </c>
      <c r="J18" s="13" t="s">
        <v>67</v>
      </c>
    </row>
    <row r="19" spans="1:10" ht="25.5" x14ac:dyDescent="0.2">
      <c r="A19" s="6" t="s">
        <v>13</v>
      </c>
      <c r="B19" s="13">
        <v>318583.5</v>
      </c>
      <c r="C19" s="14">
        <v>1077</v>
      </c>
      <c r="D19" s="15">
        <f>'Per SHM'!$B19/'Per SHM'!$C19</f>
        <v>295.80640668523677</v>
      </c>
      <c r="E19" s="12">
        <v>274700</v>
      </c>
      <c r="F19" s="12">
        <v>255</v>
      </c>
      <c r="G19" s="12">
        <f t="shared" si="0"/>
        <v>1077.2549019607843</v>
      </c>
      <c r="H19" s="13">
        <v>540407.88</v>
      </c>
      <c r="I19" s="18">
        <v>3932</v>
      </c>
      <c r="J19" s="13">
        <f t="shared" si="1"/>
        <v>137.43842319430314</v>
      </c>
    </row>
    <row r="20" spans="1:10" x14ac:dyDescent="0.2">
      <c r="A20" s="6" t="s">
        <v>14</v>
      </c>
      <c r="B20" s="13">
        <v>519236.67</v>
      </c>
      <c r="C20" s="14">
        <v>7464</v>
      </c>
      <c r="D20" s="15">
        <f>'Per SHM'!$B20/'Per SHM'!$C20</f>
        <v>69.565470257234722</v>
      </c>
      <c r="E20" s="12">
        <v>283474.13</v>
      </c>
      <c r="F20" s="12">
        <v>2268</v>
      </c>
      <c r="G20" s="12">
        <f t="shared" si="0"/>
        <v>124.98859347442681</v>
      </c>
      <c r="H20" s="13">
        <v>354600</v>
      </c>
      <c r="I20" s="18">
        <v>4893</v>
      </c>
      <c r="J20" s="13">
        <f t="shared" si="1"/>
        <v>72.470876762722256</v>
      </c>
    </row>
    <row r="21" spans="1:10" x14ac:dyDescent="0.2">
      <c r="A21" s="6" t="s">
        <v>15</v>
      </c>
      <c r="B21" s="13">
        <v>406705</v>
      </c>
      <c r="C21" s="14">
        <v>4610</v>
      </c>
      <c r="D21" s="15">
        <f>'Per SHM'!$B21/'Per SHM'!$C21</f>
        <v>88.222342733188725</v>
      </c>
      <c r="E21" s="12">
        <v>369790.47</v>
      </c>
      <c r="F21" s="12">
        <v>2000</v>
      </c>
      <c r="G21" s="12">
        <f t="shared" si="0"/>
        <v>184.89523499999999</v>
      </c>
      <c r="H21" s="13">
        <v>228333.33</v>
      </c>
      <c r="I21" s="18">
        <v>1270</v>
      </c>
      <c r="J21" s="13">
        <f t="shared" si="1"/>
        <v>179.79002362204724</v>
      </c>
    </row>
    <row r="22" spans="1:10" ht="25.5" x14ac:dyDescent="0.2">
      <c r="A22" s="6" t="s">
        <v>70</v>
      </c>
      <c r="B22" s="13" t="s">
        <v>67</v>
      </c>
      <c r="C22" s="14" t="s">
        <v>67</v>
      </c>
      <c r="D22" s="15" t="s">
        <v>67</v>
      </c>
      <c r="E22" s="12">
        <v>305000</v>
      </c>
      <c r="F22" s="12">
        <v>344</v>
      </c>
      <c r="G22" s="12">
        <f t="shared" si="0"/>
        <v>886.62790697674416</v>
      </c>
      <c r="H22" s="13" t="s">
        <v>67</v>
      </c>
      <c r="I22" s="18" t="s">
        <v>67</v>
      </c>
      <c r="J22" s="13" t="s">
        <v>67</v>
      </c>
    </row>
    <row r="23" spans="1:10" x14ac:dyDescent="0.2">
      <c r="A23" s="6" t="s">
        <v>71</v>
      </c>
      <c r="B23" s="13" t="s">
        <v>67</v>
      </c>
      <c r="C23" s="14" t="s">
        <v>67</v>
      </c>
      <c r="D23" s="15" t="s">
        <v>67</v>
      </c>
      <c r="E23" s="12">
        <v>1373736.67</v>
      </c>
      <c r="F23" s="12">
        <v>1618</v>
      </c>
      <c r="G23" s="12">
        <f t="shared" si="0"/>
        <v>849.03378862793568</v>
      </c>
      <c r="H23" s="13">
        <v>1100000</v>
      </c>
      <c r="I23" s="18">
        <v>5552</v>
      </c>
      <c r="J23" s="13">
        <f t="shared" si="1"/>
        <v>198.12680115273776</v>
      </c>
    </row>
    <row r="24" spans="1:10" x14ac:dyDescent="0.2">
      <c r="A24" s="6" t="s">
        <v>16</v>
      </c>
      <c r="B24" s="13">
        <v>565786</v>
      </c>
      <c r="C24" s="14">
        <v>1400</v>
      </c>
      <c r="D24" s="15">
        <f>'Per SHM'!$B24/'Per SHM'!$C24</f>
        <v>404.13285714285712</v>
      </c>
      <c r="E24" s="12" t="s">
        <v>67</v>
      </c>
      <c r="F24" s="12" t="s">
        <v>67</v>
      </c>
      <c r="G24" s="12" t="s">
        <v>67</v>
      </c>
      <c r="H24" s="13">
        <v>446262.75</v>
      </c>
      <c r="I24" s="18">
        <v>2571</v>
      </c>
      <c r="J24" s="13">
        <f t="shared" si="1"/>
        <v>173.57555425904317</v>
      </c>
    </row>
    <row r="25" spans="1:10" x14ac:dyDescent="0.2">
      <c r="A25" s="6" t="s">
        <v>86</v>
      </c>
      <c r="B25" s="13" t="s">
        <v>67</v>
      </c>
      <c r="C25" s="14" t="s">
        <v>67</v>
      </c>
      <c r="D25" s="15" t="s">
        <v>67</v>
      </c>
      <c r="E25" s="12" t="s">
        <v>67</v>
      </c>
      <c r="F25" s="12" t="s">
        <v>67</v>
      </c>
      <c r="G25" s="12" t="s">
        <v>67</v>
      </c>
      <c r="H25" s="13">
        <v>885976</v>
      </c>
      <c r="I25" s="18">
        <v>804</v>
      </c>
      <c r="J25" s="13">
        <f t="shared" si="1"/>
        <v>1101.960199004975</v>
      </c>
    </row>
    <row r="26" spans="1:10" ht="25.5" x14ac:dyDescent="0.2">
      <c r="A26" s="6" t="s">
        <v>17</v>
      </c>
      <c r="B26" s="13">
        <v>300000</v>
      </c>
      <c r="C26" s="14">
        <v>2780</v>
      </c>
      <c r="D26" s="15">
        <f>'Per SHM'!$B26/'Per SHM'!$C26</f>
        <v>107.91366906474821</v>
      </c>
      <c r="E26" s="12">
        <v>618012.5</v>
      </c>
      <c r="F26" s="12">
        <v>19504</v>
      </c>
      <c r="G26" s="12">
        <f t="shared" si="0"/>
        <v>31.686448933552093</v>
      </c>
      <c r="H26" s="13" t="s">
        <v>67</v>
      </c>
      <c r="I26" s="18" t="s">
        <v>67</v>
      </c>
      <c r="J26" s="13" t="s">
        <v>67</v>
      </c>
    </row>
    <row r="27" spans="1:10" x14ac:dyDescent="0.2">
      <c r="A27" s="6" t="s">
        <v>18</v>
      </c>
      <c r="B27" s="13">
        <v>478125</v>
      </c>
      <c r="C27" s="14">
        <v>6375</v>
      </c>
      <c r="D27" s="15">
        <f>'Per SHM'!$B27/'Per SHM'!$C27</f>
        <v>75</v>
      </c>
      <c r="E27" s="12">
        <v>381440</v>
      </c>
      <c r="F27" s="12">
        <v>2381</v>
      </c>
      <c r="G27" s="12">
        <f t="shared" si="0"/>
        <v>160.20159596808062</v>
      </c>
      <c r="H27" s="13">
        <v>318209.81</v>
      </c>
      <c r="I27" s="18">
        <v>2901</v>
      </c>
      <c r="J27" s="13">
        <f t="shared" si="1"/>
        <v>109.68969665632541</v>
      </c>
    </row>
    <row r="28" spans="1:10" x14ac:dyDescent="0.2">
      <c r="A28" s="6" t="s">
        <v>72</v>
      </c>
      <c r="B28" s="13" t="s">
        <v>67</v>
      </c>
      <c r="C28" s="14" t="s">
        <v>67</v>
      </c>
      <c r="D28" s="15" t="s">
        <v>67</v>
      </c>
      <c r="E28" s="12">
        <v>114000</v>
      </c>
      <c r="F28" s="12">
        <v>643</v>
      </c>
      <c r="G28" s="12">
        <f t="shared" si="0"/>
        <v>177.29393468118195</v>
      </c>
      <c r="H28" s="13" t="s">
        <v>67</v>
      </c>
      <c r="I28" s="18" t="s">
        <v>67</v>
      </c>
      <c r="J28" s="13" t="s">
        <v>67</v>
      </c>
    </row>
    <row r="29" spans="1:10" x14ac:dyDescent="0.2">
      <c r="A29" s="6" t="s">
        <v>73</v>
      </c>
      <c r="B29" s="13" t="s">
        <v>67</v>
      </c>
      <c r="C29" s="14" t="s">
        <v>67</v>
      </c>
      <c r="D29" s="15" t="s">
        <v>67</v>
      </c>
      <c r="E29" s="12">
        <v>300168</v>
      </c>
      <c r="F29" s="12">
        <v>4002</v>
      </c>
      <c r="G29" s="12">
        <f t="shared" si="0"/>
        <v>75.004497751124433</v>
      </c>
      <c r="H29" s="13">
        <v>350000</v>
      </c>
      <c r="I29" s="18">
        <v>1769</v>
      </c>
      <c r="J29" s="13">
        <f t="shared" si="1"/>
        <v>197.85189372526852</v>
      </c>
    </row>
    <row r="30" spans="1:10" x14ac:dyDescent="0.2">
      <c r="A30" s="6" t="s">
        <v>19</v>
      </c>
      <c r="B30" s="13">
        <v>208436.99</v>
      </c>
      <c r="C30" s="14">
        <v>1956</v>
      </c>
      <c r="D30" s="15">
        <f>'Per SHM'!$B30/'Per SHM'!$C30</f>
        <v>106.56287832310838</v>
      </c>
      <c r="E30" s="12">
        <v>344828.97</v>
      </c>
      <c r="F30" s="12">
        <v>2565</v>
      </c>
      <c r="G30" s="12">
        <f t="shared" si="0"/>
        <v>134.43624561403507</v>
      </c>
      <c r="H30" s="13">
        <v>711777.25</v>
      </c>
      <c r="I30" s="18">
        <v>9654</v>
      </c>
      <c r="J30" s="13">
        <f t="shared" si="1"/>
        <v>73.728739382639318</v>
      </c>
    </row>
    <row r="31" spans="1:10" x14ac:dyDescent="0.2">
      <c r="A31" s="6" t="s">
        <v>20</v>
      </c>
      <c r="B31" s="13">
        <v>645584</v>
      </c>
      <c r="C31" s="14">
        <v>6075</v>
      </c>
      <c r="D31" s="15">
        <f>'Per SHM'!$B31/'Per SHM'!$C31</f>
        <v>106.26897119341564</v>
      </c>
      <c r="E31" s="12">
        <v>565096</v>
      </c>
      <c r="F31" s="12">
        <v>4053</v>
      </c>
      <c r="G31" s="12">
        <f t="shared" si="0"/>
        <v>139.426597582038</v>
      </c>
      <c r="H31" s="13">
        <v>482087.5</v>
      </c>
      <c r="I31" s="18">
        <v>3662</v>
      </c>
      <c r="J31" s="13">
        <f t="shared" si="1"/>
        <v>131.64595849262699</v>
      </c>
    </row>
    <row r="32" spans="1:10" x14ac:dyDescent="0.2">
      <c r="A32" s="6" t="s">
        <v>21</v>
      </c>
      <c r="B32" s="13">
        <v>203000</v>
      </c>
      <c r="C32" s="14">
        <v>1539</v>
      </c>
      <c r="D32" s="15">
        <f>'Per SHM'!$B32/'Per SHM'!$C32</f>
        <v>131.90383365821961</v>
      </c>
      <c r="E32" s="12">
        <v>579840</v>
      </c>
      <c r="F32" s="12">
        <v>10832</v>
      </c>
      <c r="G32" s="12">
        <f t="shared" si="0"/>
        <v>53.530280649926148</v>
      </c>
      <c r="H32" s="13" t="s">
        <v>67</v>
      </c>
      <c r="I32" s="18" t="s">
        <v>67</v>
      </c>
      <c r="J32" s="13" t="s">
        <v>67</v>
      </c>
    </row>
    <row r="33" spans="1:10" x14ac:dyDescent="0.2">
      <c r="A33" s="6" t="s">
        <v>22</v>
      </c>
      <c r="B33" s="13">
        <v>196670</v>
      </c>
      <c r="C33" s="14">
        <v>1043</v>
      </c>
      <c r="D33" s="15">
        <f>'Per SHM'!$B33/'Per SHM'!$C33</f>
        <v>188.56184084372003</v>
      </c>
      <c r="E33" s="12">
        <v>138270</v>
      </c>
      <c r="F33" s="12">
        <v>838</v>
      </c>
      <c r="G33" s="12">
        <f t="shared" si="0"/>
        <v>165</v>
      </c>
      <c r="H33" s="13" t="s">
        <v>67</v>
      </c>
      <c r="I33" s="18" t="s">
        <v>67</v>
      </c>
      <c r="J33" s="13" t="s">
        <v>67</v>
      </c>
    </row>
    <row r="34" spans="1:10" x14ac:dyDescent="0.2">
      <c r="A34" s="6" t="s">
        <v>23</v>
      </c>
      <c r="B34" s="13">
        <v>145910</v>
      </c>
      <c r="C34" s="14">
        <v>1674</v>
      </c>
      <c r="D34" s="15">
        <f>'Per SHM'!$B34/'Per SHM'!$C34</f>
        <v>87.162485065710868</v>
      </c>
      <c r="E34" s="12">
        <v>354900</v>
      </c>
      <c r="F34" s="12">
        <v>1014</v>
      </c>
      <c r="G34" s="12">
        <f t="shared" si="0"/>
        <v>350</v>
      </c>
      <c r="H34" s="13" t="s">
        <v>67</v>
      </c>
      <c r="I34" s="18" t="s">
        <v>67</v>
      </c>
      <c r="J34" s="13" t="s">
        <v>67</v>
      </c>
    </row>
    <row r="35" spans="1:10" ht="25.5" x14ac:dyDescent="0.2">
      <c r="A35" s="6" t="s">
        <v>87</v>
      </c>
      <c r="B35" s="13" t="s">
        <v>67</v>
      </c>
      <c r="C35" s="14" t="s">
        <v>67</v>
      </c>
      <c r="D35" s="15" t="s">
        <v>67</v>
      </c>
      <c r="E35" s="12" t="s">
        <v>67</v>
      </c>
      <c r="F35" s="12" t="s">
        <v>67</v>
      </c>
      <c r="G35" s="12" t="s">
        <v>67</v>
      </c>
      <c r="H35" s="13">
        <v>75210.47</v>
      </c>
      <c r="I35" s="18">
        <v>2186</v>
      </c>
      <c r="J35" s="13">
        <f t="shared" si="1"/>
        <v>34.405521500457461</v>
      </c>
    </row>
    <row r="36" spans="1:10" x14ac:dyDescent="0.2">
      <c r="A36" s="6" t="s">
        <v>74</v>
      </c>
      <c r="B36" s="13" t="s">
        <v>67</v>
      </c>
      <c r="C36" s="14" t="s">
        <v>67</v>
      </c>
      <c r="D36" s="15" t="s">
        <v>67</v>
      </c>
      <c r="E36" s="12">
        <v>91252.62</v>
      </c>
      <c r="F36" s="12">
        <v>1963</v>
      </c>
      <c r="G36" s="12">
        <f t="shared" si="0"/>
        <v>46.486306673458991</v>
      </c>
      <c r="H36" s="13" t="s">
        <v>67</v>
      </c>
      <c r="I36" s="18" t="s">
        <v>67</v>
      </c>
      <c r="J36" s="13" t="s">
        <v>67</v>
      </c>
    </row>
    <row r="37" spans="1:10" ht="25.5" x14ac:dyDescent="0.2">
      <c r="A37" s="6" t="s">
        <v>24</v>
      </c>
      <c r="B37" s="13">
        <v>270000</v>
      </c>
      <c r="C37" s="14">
        <v>939</v>
      </c>
      <c r="D37" s="15">
        <f>'Per SHM'!$B37/'Per SHM'!$C37</f>
        <v>287.53993610223642</v>
      </c>
      <c r="E37" s="12" t="s">
        <v>67</v>
      </c>
      <c r="F37" s="12" t="s">
        <v>67</v>
      </c>
      <c r="G37" s="12" t="s">
        <v>67</v>
      </c>
      <c r="H37" s="13" t="s">
        <v>67</v>
      </c>
      <c r="I37" s="18" t="s">
        <v>67</v>
      </c>
      <c r="J37" s="13" t="s">
        <v>67</v>
      </c>
    </row>
    <row r="38" spans="1:10" x14ac:dyDescent="0.2">
      <c r="A38" s="6" t="s">
        <v>25</v>
      </c>
      <c r="B38" s="13">
        <v>1285000</v>
      </c>
      <c r="C38" s="14">
        <v>1212</v>
      </c>
      <c r="D38" s="15">
        <f>'Per SHM'!$B38/'Per SHM'!$C38</f>
        <v>1060.2310231023102</v>
      </c>
      <c r="E38" s="12" t="s">
        <v>67</v>
      </c>
      <c r="F38" s="12" t="s">
        <v>67</v>
      </c>
      <c r="G38" s="12" t="s">
        <v>67</v>
      </c>
      <c r="H38" s="13" t="s">
        <v>67</v>
      </c>
      <c r="I38" s="18" t="s">
        <v>67</v>
      </c>
      <c r="J38" s="13" t="s">
        <v>67</v>
      </c>
    </row>
    <row r="39" spans="1:10" x14ac:dyDescent="0.2">
      <c r="A39" s="6" t="s">
        <v>26</v>
      </c>
      <c r="B39" s="13">
        <v>147662.5</v>
      </c>
      <c r="C39" s="14">
        <v>1841</v>
      </c>
      <c r="D39" s="15">
        <f>'Per SHM'!$B39/'Per SHM'!$C39</f>
        <v>80.207767517653451</v>
      </c>
      <c r="E39" s="12">
        <v>269062.5</v>
      </c>
      <c r="F39" s="12">
        <v>2203</v>
      </c>
      <c r="G39" s="12">
        <f t="shared" si="0"/>
        <v>122.13458919655015</v>
      </c>
      <c r="H39" s="13">
        <v>375120.03</v>
      </c>
      <c r="I39" s="18">
        <v>3098</v>
      </c>
      <c r="J39" s="13">
        <f t="shared" si="1"/>
        <v>121.08458037443513</v>
      </c>
    </row>
    <row r="40" spans="1:10" x14ac:dyDescent="0.2">
      <c r="A40" s="6" t="s">
        <v>27</v>
      </c>
      <c r="B40" s="13">
        <v>760000</v>
      </c>
      <c r="C40" s="14">
        <v>2613</v>
      </c>
      <c r="D40" s="15">
        <f>'Per SHM'!$B40/'Per SHM'!$C40</f>
        <v>290.85342518178339</v>
      </c>
      <c r="E40" s="12" t="s">
        <v>67</v>
      </c>
      <c r="F40" s="12" t="s">
        <v>67</v>
      </c>
      <c r="G40" s="12" t="s">
        <v>67</v>
      </c>
      <c r="H40" s="13">
        <v>249600</v>
      </c>
      <c r="I40" s="18">
        <v>4800</v>
      </c>
      <c r="J40" s="13">
        <f t="shared" si="1"/>
        <v>52</v>
      </c>
    </row>
    <row r="41" spans="1:10" ht="25.5" x14ac:dyDescent="0.2">
      <c r="A41" s="6" t="s">
        <v>28</v>
      </c>
      <c r="B41" s="13">
        <v>158144</v>
      </c>
      <c r="C41" s="14">
        <v>1016</v>
      </c>
      <c r="D41" s="15">
        <f>'Per SHM'!$B41/'Per SHM'!$C41</f>
        <v>155.65354330708661</v>
      </c>
      <c r="E41" s="12">
        <v>295572.25</v>
      </c>
      <c r="F41" s="12">
        <v>2333</v>
      </c>
      <c r="G41" s="12">
        <f t="shared" si="0"/>
        <v>126.6919202743249</v>
      </c>
      <c r="H41" s="13">
        <v>337025.2</v>
      </c>
      <c r="I41" s="18">
        <v>3560</v>
      </c>
      <c r="J41" s="13">
        <f t="shared" si="1"/>
        <v>94.67</v>
      </c>
    </row>
    <row r="42" spans="1:10" x14ac:dyDescent="0.2">
      <c r="A42" s="6" t="s">
        <v>29</v>
      </c>
      <c r="B42" s="13">
        <v>175000</v>
      </c>
      <c r="C42" s="14">
        <v>949</v>
      </c>
      <c r="D42" s="15">
        <f>'Per SHM'!$B42/'Per SHM'!$C42</f>
        <v>184.40463645943098</v>
      </c>
      <c r="E42" s="12" t="s">
        <v>67</v>
      </c>
      <c r="F42" s="12" t="s">
        <v>67</v>
      </c>
      <c r="G42" s="12" t="s">
        <v>67</v>
      </c>
      <c r="H42" s="13">
        <v>290400</v>
      </c>
      <c r="I42" s="18">
        <v>3624</v>
      </c>
      <c r="J42" s="13">
        <f t="shared" si="1"/>
        <v>80.132450331125824</v>
      </c>
    </row>
    <row r="43" spans="1:10" x14ac:dyDescent="0.2">
      <c r="A43" s="6" t="s">
        <v>75</v>
      </c>
      <c r="B43" s="13" t="s">
        <v>67</v>
      </c>
      <c r="C43" s="14" t="s">
        <v>67</v>
      </c>
      <c r="D43" s="15" t="s">
        <v>67</v>
      </c>
      <c r="E43" s="12">
        <v>2353834.23</v>
      </c>
      <c r="F43" s="12">
        <v>35206</v>
      </c>
      <c r="G43" s="12">
        <f t="shared" si="0"/>
        <v>66.858894222575699</v>
      </c>
      <c r="H43" s="13">
        <v>161000</v>
      </c>
      <c r="I43" s="18">
        <v>805</v>
      </c>
      <c r="J43" s="13">
        <f t="shared" si="1"/>
        <v>200</v>
      </c>
    </row>
    <row r="44" spans="1:10" x14ac:dyDescent="0.2">
      <c r="A44" s="6" t="s">
        <v>76</v>
      </c>
      <c r="B44" s="13" t="s">
        <v>67</v>
      </c>
      <c r="C44" s="14" t="s">
        <v>67</v>
      </c>
      <c r="D44" s="15" t="s">
        <v>67</v>
      </c>
      <c r="E44" s="12">
        <v>176250</v>
      </c>
      <c r="F44" s="12">
        <v>473</v>
      </c>
      <c r="G44" s="12">
        <f t="shared" si="0"/>
        <v>372.62156448202961</v>
      </c>
      <c r="H44" s="13">
        <v>130000</v>
      </c>
      <c r="I44" s="18">
        <v>305</v>
      </c>
      <c r="J44" s="13">
        <f t="shared" si="1"/>
        <v>426.22950819672133</v>
      </c>
    </row>
    <row r="45" spans="1:10" ht="38.25" x14ac:dyDescent="0.2">
      <c r="A45" s="6" t="s">
        <v>30</v>
      </c>
      <c r="B45" s="13">
        <v>10000</v>
      </c>
      <c r="C45" s="14">
        <v>149</v>
      </c>
      <c r="D45" s="15">
        <f>'Per SHM'!$B45/'Per SHM'!$C45</f>
        <v>67.114093959731548</v>
      </c>
      <c r="E45" s="12" t="s">
        <v>67</v>
      </c>
      <c r="F45" s="12" t="s">
        <v>67</v>
      </c>
      <c r="G45" s="12" t="s">
        <v>67</v>
      </c>
      <c r="H45" s="13" t="s">
        <v>67</v>
      </c>
      <c r="I45" s="18" t="s">
        <v>67</v>
      </c>
      <c r="J45" s="13" t="s">
        <v>67</v>
      </c>
    </row>
    <row r="46" spans="1:10" x14ac:dyDescent="0.2">
      <c r="A46" s="6" t="s">
        <v>31</v>
      </c>
      <c r="B46" s="13">
        <v>590000</v>
      </c>
      <c r="C46" s="14">
        <v>2749</v>
      </c>
      <c r="D46" s="15">
        <f>'Per SHM'!$B46/'Per SHM'!$C46</f>
        <v>214.62349945434704</v>
      </c>
      <c r="E46" s="12">
        <v>395000</v>
      </c>
      <c r="F46" s="12">
        <v>1435</v>
      </c>
      <c r="G46" s="12">
        <f t="shared" si="0"/>
        <v>275.26132404181186</v>
      </c>
      <c r="H46" s="13" t="s">
        <v>67</v>
      </c>
      <c r="I46" s="18" t="s">
        <v>67</v>
      </c>
      <c r="J46" s="13" t="s">
        <v>67</v>
      </c>
    </row>
    <row r="47" spans="1:10" ht="25.5" x14ac:dyDescent="0.2">
      <c r="A47" s="6" t="s">
        <v>32</v>
      </c>
      <c r="B47" s="13">
        <v>108777.3</v>
      </c>
      <c r="C47" s="14">
        <v>420</v>
      </c>
      <c r="D47" s="15">
        <f>'Per SHM'!$B47/'Per SHM'!$C47</f>
        <v>258.99357142857144</v>
      </c>
      <c r="E47" s="12">
        <v>912672</v>
      </c>
      <c r="F47" s="12">
        <v>7336</v>
      </c>
      <c r="G47" s="12">
        <f t="shared" si="0"/>
        <v>124.41003271537623</v>
      </c>
      <c r="H47" s="13">
        <v>533.44000000000005</v>
      </c>
      <c r="I47" s="18">
        <v>37</v>
      </c>
      <c r="J47" s="13">
        <f t="shared" si="1"/>
        <v>14.417297297297299</v>
      </c>
    </row>
    <row r="48" spans="1:10" ht="25.5" x14ac:dyDescent="0.2">
      <c r="A48" s="6" t="s">
        <v>33</v>
      </c>
      <c r="B48" s="13">
        <v>302534.11</v>
      </c>
      <c r="C48" s="14">
        <v>2055</v>
      </c>
      <c r="D48" s="15">
        <f>'Per SHM'!$B48/'Per SHM'!$C48</f>
        <v>147.21854501216544</v>
      </c>
      <c r="E48" s="12">
        <v>372800</v>
      </c>
      <c r="F48" s="12">
        <v>9320</v>
      </c>
      <c r="G48" s="12">
        <f t="shared" si="0"/>
        <v>40</v>
      </c>
      <c r="H48" s="13">
        <v>189320</v>
      </c>
      <c r="I48" s="18">
        <v>2856</v>
      </c>
      <c r="J48" s="13">
        <f t="shared" si="1"/>
        <v>66.28851540616246</v>
      </c>
    </row>
    <row r="49" spans="1:10" ht="25.5" x14ac:dyDescent="0.2">
      <c r="A49" s="6" t="s">
        <v>88</v>
      </c>
      <c r="B49" s="13" t="s">
        <v>67</v>
      </c>
      <c r="C49" s="14" t="s">
        <v>67</v>
      </c>
      <c r="D49" s="15" t="s">
        <v>67</v>
      </c>
      <c r="E49" s="12" t="s">
        <v>67</v>
      </c>
      <c r="F49" s="12" t="s">
        <v>67</v>
      </c>
      <c r="G49" s="12" t="s">
        <v>67</v>
      </c>
      <c r="H49" s="13">
        <v>422593.5</v>
      </c>
      <c r="I49" s="18">
        <v>2012</v>
      </c>
      <c r="J49" s="13">
        <f t="shared" si="1"/>
        <v>210.03653081510933</v>
      </c>
    </row>
    <row r="50" spans="1:10" ht="38.25" x14ac:dyDescent="0.2">
      <c r="A50" s="6" t="s">
        <v>34</v>
      </c>
      <c r="B50" s="13">
        <v>2133450</v>
      </c>
      <c r="C50" s="14">
        <v>28446</v>
      </c>
      <c r="D50" s="15">
        <f>'Per SHM'!$B50/'Per SHM'!$C50</f>
        <v>75</v>
      </c>
      <c r="E50" s="12">
        <v>228714.72</v>
      </c>
      <c r="F50" s="12">
        <v>613</v>
      </c>
      <c r="G50" s="12">
        <f t="shared" si="0"/>
        <v>373.10721044045675</v>
      </c>
      <c r="H50" s="13">
        <v>179073.05</v>
      </c>
      <c r="I50" s="18">
        <v>1155</v>
      </c>
      <c r="J50" s="13">
        <f t="shared" si="1"/>
        <v>155.04160173160173</v>
      </c>
    </row>
    <row r="51" spans="1:10" x14ac:dyDescent="0.2">
      <c r="A51" s="6" t="s">
        <v>77</v>
      </c>
      <c r="B51" s="13" t="s">
        <v>67</v>
      </c>
      <c r="C51" s="14" t="s">
        <v>67</v>
      </c>
      <c r="D51" s="15" t="s">
        <v>67</v>
      </c>
      <c r="E51" s="12">
        <v>967470</v>
      </c>
      <c r="F51" s="12">
        <v>3485</v>
      </c>
      <c r="G51" s="12">
        <f t="shared" si="0"/>
        <v>277.60975609756099</v>
      </c>
      <c r="H51" s="13" t="s">
        <v>67</v>
      </c>
      <c r="I51" s="18" t="s">
        <v>67</v>
      </c>
      <c r="J51" s="13" t="s">
        <v>67</v>
      </c>
    </row>
    <row r="52" spans="1:10" x14ac:dyDescent="0.2">
      <c r="A52" s="6" t="s">
        <v>35</v>
      </c>
      <c r="B52" s="13">
        <v>368698.52</v>
      </c>
      <c r="C52" s="14">
        <v>2824</v>
      </c>
      <c r="D52" s="15">
        <f>'Per SHM'!$B52/'Per SHM'!$C52</f>
        <v>130.55896600566572</v>
      </c>
      <c r="E52" s="12">
        <v>720466.89</v>
      </c>
      <c r="F52" s="12">
        <v>4242</v>
      </c>
      <c r="G52" s="12">
        <f t="shared" si="0"/>
        <v>169.84132248939179</v>
      </c>
      <c r="H52" s="13" t="s">
        <v>67</v>
      </c>
      <c r="I52" s="18" t="s">
        <v>67</v>
      </c>
      <c r="J52" s="13" t="s">
        <v>67</v>
      </c>
    </row>
    <row r="53" spans="1:10" x14ac:dyDescent="0.2">
      <c r="A53" s="6" t="s">
        <v>78</v>
      </c>
      <c r="B53" s="13">
        <v>359281.41</v>
      </c>
      <c r="C53" s="14">
        <v>2761</v>
      </c>
      <c r="D53" s="15">
        <f>'Per SHM'!$B53/'Per SHM'!$C53</f>
        <v>130.12727634914884</v>
      </c>
      <c r="E53" s="12">
        <v>303876.2</v>
      </c>
      <c r="F53" s="12">
        <v>1515</v>
      </c>
      <c r="G53" s="12">
        <f t="shared" si="0"/>
        <v>200.5783498349835</v>
      </c>
      <c r="H53" s="13">
        <v>1067268.8</v>
      </c>
      <c r="I53" s="18">
        <v>12518</v>
      </c>
      <c r="J53" s="13">
        <f t="shared" si="1"/>
        <v>85.258731426745484</v>
      </c>
    </row>
    <row r="54" spans="1:10" x14ac:dyDescent="0.2">
      <c r="A54" s="6" t="s">
        <v>79</v>
      </c>
      <c r="B54" s="13">
        <v>2138.66</v>
      </c>
      <c r="C54" s="14">
        <v>2230</v>
      </c>
      <c r="D54" s="15">
        <f>'Per SHM'!$B54/'Per SHM'!$C54</f>
        <v>0.95904035874439453</v>
      </c>
      <c r="E54" s="12">
        <v>1846720</v>
      </c>
      <c r="F54" s="12">
        <v>24285</v>
      </c>
      <c r="G54" s="12">
        <f t="shared" si="0"/>
        <v>76.043648342598317</v>
      </c>
      <c r="H54" s="13">
        <v>213686.36</v>
      </c>
      <c r="I54" s="18">
        <v>1348</v>
      </c>
      <c r="J54" s="13">
        <f t="shared" si="1"/>
        <v>158.52103857566763</v>
      </c>
    </row>
    <row r="55" spans="1:10" x14ac:dyDescent="0.2">
      <c r="A55" s="6" t="s">
        <v>36</v>
      </c>
      <c r="B55" s="13">
        <v>403778.57</v>
      </c>
      <c r="C55" s="14">
        <v>11789</v>
      </c>
      <c r="D55" s="15">
        <f>'Per SHM'!$B55/'Per SHM'!$C55</f>
        <v>34.250451268131307</v>
      </c>
      <c r="E55" s="12">
        <v>328715</v>
      </c>
      <c r="F55" s="12">
        <v>2296</v>
      </c>
      <c r="G55" s="12">
        <f t="shared" si="0"/>
        <v>143.16855400696863</v>
      </c>
      <c r="H55" s="13">
        <v>991801.5</v>
      </c>
      <c r="I55" s="18">
        <v>4609</v>
      </c>
      <c r="J55" s="13">
        <f t="shared" si="1"/>
        <v>215.18800173573445</v>
      </c>
    </row>
    <row r="56" spans="1:10" x14ac:dyDescent="0.2">
      <c r="A56" s="6" t="s">
        <v>89</v>
      </c>
      <c r="B56" s="13" t="s">
        <v>67</v>
      </c>
      <c r="C56" s="14" t="s">
        <v>67</v>
      </c>
      <c r="D56" s="15" t="s">
        <v>67</v>
      </c>
      <c r="E56" s="12" t="s">
        <v>67</v>
      </c>
      <c r="F56" s="12" t="s">
        <v>67</v>
      </c>
      <c r="G56" s="12" t="s">
        <v>67</v>
      </c>
      <c r="H56" s="13">
        <v>11030</v>
      </c>
      <c r="I56" s="18">
        <v>276</v>
      </c>
      <c r="J56" s="13">
        <f t="shared" si="1"/>
        <v>39.963768115942031</v>
      </c>
    </row>
    <row r="57" spans="1:10" ht="25.5" x14ac:dyDescent="0.2">
      <c r="A57" s="6" t="s">
        <v>37</v>
      </c>
      <c r="B57" s="13">
        <v>219333.33</v>
      </c>
      <c r="C57" s="14">
        <v>1052</v>
      </c>
      <c r="D57" s="15">
        <f>'Per SHM'!$B57/'Per SHM'!$C57</f>
        <v>208.49175855513306</v>
      </c>
      <c r="E57" s="12">
        <v>176810</v>
      </c>
      <c r="F57" s="12">
        <v>927</v>
      </c>
      <c r="G57" s="12">
        <f t="shared" si="0"/>
        <v>190.73354908306365</v>
      </c>
      <c r="H57" s="13">
        <v>710848.88</v>
      </c>
      <c r="I57" s="18">
        <v>967</v>
      </c>
      <c r="J57" s="13">
        <f t="shared" si="1"/>
        <v>735.1074250258531</v>
      </c>
    </row>
    <row r="58" spans="1:10" x14ac:dyDescent="0.2">
      <c r="A58" s="6" t="s">
        <v>90</v>
      </c>
      <c r="B58" s="13" t="s">
        <v>67</v>
      </c>
      <c r="C58" s="14" t="s">
        <v>67</v>
      </c>
      <c r="D58" s="15" t="s">
        <v>67</v>
      </c>
      <c r="E58" s="12" t="s">
        <v>67</v>
      </c>
      <c r="F58" s="12" t="s">
        <v>67</v>
      </c>
      <c r="G58" s="12" t="s">
        <v>67</v>
      </c>
      <c r="H58" s="13">
        <v>161000</v>
      </c>
      <c r="I58" s="18">
        <v>190</v>
      </c>
      <c r="J58" s="13">
        <f t="shared" si="1"/>
        <v>847.36842105263156</v>
      </c>
    </row>
    <row r="59" spans="1:10" x14ac:dyDescent="0.2">
      <c r="A59" s="6" t="s">
        <v>38</v>
      </c>
      <c r="B59" s="13">
        <v>544680</v>
      </c>
      <c r="C59" s="14">
        <v>6052</v>
      </c>
      <c r="D59" s="15">
        <f>'Per SHM'!$B59/'Per SHM'!$C59</f>
        <v>90</v>
      </c>
      <c r="E59" s="12" t="s">
        <v>67</v>
      </c>
      <c r="F59" s="12" t="s">
        <v>67</v>
      </c>
      <c r="G59" s="12" t="s">
        <v>67</v>
      </c>
      <c r="H59" s="13">
        <v>328911.84999999998</v>
      </c>
      <c r="I59" s="18">
        <v>4626</v>
      </c>
      <c r="J59" s="13">
        <f t="shared" si="1"/>
        <v>71.100702550799824</v>
      </c>
    </row>
    <row r="60" spans="1:10" x14ac:dyDescent="0.2">
      <c r="A60" s="6" t="s">
        <v>39</v>
      </c>
      <c r="B60" s="13">
        <v>500000</v>
      </c>
      <c r="C60" s="14">
        <v>2000</v>
      </c>
      <c r="D60" s="15">
        <f>'Per SHM'!$B60/'Per SHM'!$C60</f>
        <v>250</v>
      </c>
      <c r="E60" s="12" t="s">
        <v>67</v>
      </c>
      <c r="F60" s="12" t="s">
        <v>67</v>
      </c>
      <c r="G60" s="12" t="s">
        <v>67</v>
      </c>
      <c r="H60" s="13">
        <v>880000</v>
      </c>
      <c r="I60" s="18">
        <v>14660</v>
      </c>
      <c r="J60" s="13">
        <f t="shared" si="1"/>
        <v>60.027285129604365</v>
      </c>
    </row>
    <row r="61" spans="1:10" x14ac:dyDescent="0.2">
      <c r="A61" s="6" t="s">
        <v>40</v>
      </c>
      <c r="B61" s="13">
        <v>76552</v>
      </c>
      <c r="C61" s="14">
        <v>448</v>
      </c>
      <c r="D61" s="15">
        <f>'Per SHM'!$B61/'Per SHM'!$C61</f>
        <v>170.875</v>
      </c>
      <c r="E61" s="12">
        <v>56675</v>
      </c>
      <c r="F61" s="12">
        <v>195</v>
      </c>
      <c r="G61" s="12">
        <f t="shared" si="0"/>
        <v>290.64102564102564</v>
      </c>
      <c r="H61" s="13">
        <v>255000</v>
      </c>
      <c r="I61" s="18">
        <v>805</v>
      </c>
      <c r="J61" s="13">
        <f t="shared" si="1"/>
        <v>316.77018633540371</v>
      </c>
    </row>
    <row r="62" spans="1:10" x14ac:dyDescent="0.2">
      <c r="A62" s="6" t="s">
        <v>47</v>
      </c>
      <c r="B62" s="13">
        <v>250000</v>
      </c>
      <c r="C62" s="14">
        <v>661</v>
      </c>
      <c r="D62" s="15">
        <f>'Per SHM'!$B62/'Per SHM'!$C62</f>
        <v>378.21482602118004</v>
      </c>
      <c r="E62" s="12">
        <v>231500</v>
      </c>
      <c r="F62" s="12">
        <v>809</v>
      </c>
      <c r="G62" s="12">
        <f t="shared" si="0"/>
        <v>286.15574783683559</v>
      </c>
      <c r="H62" s="13" t="s">
        <v>67</v>
      </c>
      <c r="I62" s="18" t="s">
        <v>67</v>
      </c>
      <c r="J62" s="13" t="s">
        <v>67</v>
      </c>
    </row>
    <row r="63" spans="1:10" ht="25.5" x14ac:dyDescent="0.2">
      <c r="A63" s="6" t="s">
        <v>48</v>
      </c>
      <c r="B63" s="13">
        <v>642965.69999999995</v>
      </c>
      <c r="C63" s="14">
        <v>4557</v>
      </c>
      <c r="D63" s="15">
        <f>'Per SHM'!$B63/'Per SHM'!$C63</f>
        <v>141.09407504937457</v>
      </c>
      <c r="E63" s="12">
        <v>162321.07999999999</v>
      </c>
      <c r="F63" s="12">
        <v>3241</v>
      </c>
      <c r="G63" s="12">
        <f t="shared" si="0"/>
        <v>50.08364085158901</v>
      </c>
      <c r="H63" s="13">
        <v>535000</v>
      </c>
      <c r="I63" s="18">
        <v>989</v>
      </c>
      <c r="J63" s="13">
        <f t="shared" si="1"/>
        <v>540.95045500505557</v>
      </c>
    </row>
    <row r="64" spans="1:10" x14ac:dyDescent="0.2">
      <c r="A64" s="6" t="s">
        <v>49</v>
      </c>
      <c r="B64" s="13">
        <v>320000</v>
      </c>
      <c r="C64" s="14">
        <v>590</v>
      </c>
      <c r="D64" s="15">
        <f>'Per SHM'!$B64/'Per SHM'!$C64</f>
        <v>542.37288135593224</v>
      </c>
      <c r="E64" s="12" t="s">
        <v>67</v>
      </c>
      <c r="F64" s="12" t="s">
        <v>67</v>
      </c>
      <c r="G64" s="12" t="s">
        <v>67</v>
      </c>
      <c r="H64" s="13">
        <v>117500</v>
      </c>
      <c r="I64" s="18">
        <v>679</v>
      </c>
      <c r="J64" s="13">
        <f t="shared" si="1"/>
        <v>173.04860088365243</v>
      </c>
    </row>
    <row r="65" spans="1:10" x14ac:dyDescent="0.2">
      <c r="A65" s="6" t="s">
        <v>80</v>
      </c>
      <c r="B65" s="13" t="s">
        <v>67</v>
      </c>
      <c r="C65" s="14" t="s">
        <v>67</v>
      </c>
      <c r="D65" s="15" t="s">
        <v>67</v>
      </c>
      <c r="E65" s="12">
        <v>225978.42</v>
      </c>
      <c r="F65" s="12">
        <v>1377</v>
      </c>
      <c r="G65" s="12">
        <f t="shared" si="0"/>
        <v>164.10923747276689</v>
      </c>
      <c r="H65" s="13" t="s">
        <v>67</v>
      </c>
      <c r="I65" s="18" t="s">
        <v>67</v>
      </c>
      <c r="J65" s="13" t="s">
        <v>67</v>
      </c>
    </row>
    <row r="66" spans="1:10" ht="25.5" x14ac:dyDescent="0.2">
      <c r="A66" s="6" t="s">
        <v>81</v>
      </c>
      <c r="B66" s="13" t="s">
        <v>67</v>
      </c>
      <c r="C66" s="14" t="s">
        <v>67</v>
      </c>
      <c r="D66" s="15" t="s">
        <v>67</v>
      </c>
      <c r="E66" s="12">
        <v>221000</v>
      </c>
      <c r="F66" s="12">
        <v>455</v>
      </c>
      <c r="G66" s="12">
        <f t="shared" si="0"/>
        <v>485.71428571428572</v>
      </c>
      <c r="H66" s="13" t="s">
        <v>67</v>
      </c>
      <c r="I66" s="18" t="s">
        <v>67</v>
      </c>
      <c r="J66" s="13" t="s">
        <v>67</v>
      </c>
    </row>
    <row r="67" spans="1:10" x14ac:dyDescent="0.2">
      <c r="A67" s="6" t="s">
        <v>50</v>
      </c>
      <c r="B67" s="13">
        <v>122500</v>
      </c>
      <c r="C67" s="14">
        <v>244</v>
      </c>
      <c r="D67" s="15">
        <f>'Per SHM'!$B67/'Per SHM'!$C67</f>
        <v>502.04918032786884</v>
      </c>
      <c r="E67" s="12" t="s">
        <v>67</v>
      </c>
      <c r="F67" s="12" t="s">
        <v>67</v>
      </c>
      <c r="G67" s="12" t="s">
        <v>67</v>
      </c>
      <c r="H67" s="13" t="s">
        <v>67</v>
      </c>
      <c r="I67" s="18" t="s">
        <v>67</v>
      </c>
      <c r="J67" s="13" t="s">
        <v>67</v>
      </c>
    </row>
    <row r="68" spans="1:10" ht="25.5" x14ac:dyDescent="0.2">
      <c r="A68" s="6" t="s">
        <v>82</v>
      </c>
      <c r="B68" s="13" t="s">
        <v>67</v>
      </c>
      <c r="C68" s="14" t="s">
        <v>67</v>
      </c>
      <c r="D68" s="15" t="s">
        <v>67</v>
      </c>
      <c r="E68" s="12">
        <v>126000</v>
      </c>
      <c r="F68" s="12">
        <v>723</v>
      </c>
      <c r="G68" s="12">
        <f t="shared" si="0"/>
        <v>174.27385892116183</v>
      </c>
      <c r="H68" s="13" t="s">
        <v>67</v>
      </c>
      <c r="I68" s="18" t="s">
        <v>67</v>
      </c>
      <c r="J68" s="13" t="s">
        <v>67</v>
      </c>
    </row>
    <row r="69" spans="1:10" x14ac:dyDescent="0.2">
      <c r="A69" s="6" t="s">
        <v>51</v>
      </c>
      <c r="B69" s="13">
        <v>84571.43</v>
      </c>
      <c r="C69" s="14">
        <v>1228</v>
      </c>
      <c r="D69" s="15">
        <f>'Per SHM'!$B69/'Per SHM'!$C69</f>
        <v>68.869242671009772</v>
      </c>
      <c r="E69" s="12">
        <v>880000</v>
      </c>
      <c r="F69" s="12">
        <v>3691</v>
      </c>
      <c r="G69" s="12">
        <f t="shared" si="0"/>
        <v>238.4177729612571</v>
      </c>
      <c r="H69" s="13" t="s">
        <v>67</v>
      </c>
      <c r="I69" s="18" t="s">
        <v>67</v>
      </c>
      <c r="J69" s="13" t="s">
        <v>67</v>
      </c>
    </row>
    <row r="70" spans="1:10" x14ac:dyDescent="0.2">
      <c r="A70" s="6" t="s">
        <v>52</v>
      </c>
      <c r="B70" s="13">
        <v>180000</v>
      </c>
      <c r="C70" s="14">
        <v>883</v>
      </c>
      <c r="D70" s="15">
        <f>'Per SHM'!$B70/'Per SHM'!$C70</f>
        <v>203.85050962627406</v>
      </c>
      <c r="E70" s="12">
        <v>245000</v>
      </c>
      <c r="F70" s="12">
        <v>2936</v>
      </c>
      <c r="G70" s="12">
        <f t="shared" si="0"/>
        <v>83.446866485013629</v>
      </c>
      <c r="H70" s="13">
        <v>200000</v>
      </c>
      <c r="I70" s="18">
        <v>1103</v>
      </c>
      <c r="J70" s="13">
        <f t="shared" si="1"/>
        <v>181.32366273798732</v>
      </c>
    </row>
    <row r="71" spans="1:10" ht="25.5" x14ac:dyDescent="0.2">
      <c r="A71" s="6" t="s">
        <v>53</v>
      </c>
      <c r="B71" s="13">
        <v>250000</v>
      </c>
      <c r="C71" s="14">
        <v>1172</v>
      </c>
      <c r="D71" s="15">
        <f>'Per SHM'!$B71/'Per SHM'!$C71</f>
        <v>213.31058020477815</v>
      </c>
      <c r="E71" s="12" t="s">
        <v>67</v>
      </c>
      <c r="F71" s="12" t="s">
        <v>67</v>
      </c>
      <c r="G71" s="12" t="s">
        <v>67</v>
      </c>
      <c r="H71" s="13">
        <v>1490000</v>
      </c>
      <c r="I71" s="18">
        <v>6005</v>
      </c>
      <c r="J71" s="13">
        <f t="shared" si="1"/>
        <v>248.12656119900083</v>
      </c>
    </row>
    <row r="72" spans="1:10" x14ac:dyDescent="0.2">
      <c r="A72" s="6" t="s">
        <v>54</v>
      </c>
      <c r="B72" s="13">
        <v>180000</v>
      </c>
      <c r="C72" s="14">
        <v>1428</v>
      </c>
      <c r="D72" s="15">
        <f>'Per SHM'!$B72/'Per SHM'!$C72</f>
        <v>126.05042016806723</v>
      </c>
      <c r="E72" s="12">
        <v>307832.5</v>
      </c>
      <c r="F72" s="12">
        <v>7688</v>
      </c>
      <c r="G72" s="12">
        <f t="shared" si="0"/>
        <v>40.040647762747142</v>
      </c>
      <c r="H72" s="13">
        <v>165000</v>
      </c>
      <c r="I72" s="18">
        <v>880</v>
      </c>
      <c r="J72" s="13">
        <f t="shared" si="1"/>
        <v>187.5</v>
      </c>
    </row>
    <row r="73" spans="1:10" x14ac:dyDescent="0.2">
      <c r="A73" s="6" t="s">
        <v>55</v>
      </c>
      <c r="B73" s="13">
        <v>180000</v>
      </c>
      <c r="C73" s="14">
        <v>2026</v>
      </c>
      <c r="D73" s="15">
        <f>'Per SHM'!$B73/'Per SHM'!$C73</f>
        <v>88.845014807502466</v>
      </c>
      <c r="E73" s="12">
        <v>253289.09</v>
      </c>
      <c r="F73" s="12">
        <v>3769</v>
      </c>
      <c r="G73" s="12">
        <f t="shared" si="0"/>
        <v>67.203260811886437</v>
      </c>
      <c r="H73" s="13">
        <v>140798.79999999999</v>
      </c>
      <c r="I73" s="18">
        <v>1394</v>
      </c>
      <c r="J73" s="13">
        <f t="shared" si="1"/>
        <v>101.00344332855093</v>
      </c>
    </row>
    <row r="74" spans="1:10" x14ac:dyDescent="0.2">
      <c r="A74" s="6" t="s">
        <v>56</v>
      </c>
      <c r="B74" s="13">
        <v>203500</v>
      </c>
      <c r="C74" s="14">
        <v>2104</v>
      </c>
      <c r="D74" s="15">
        <f>'Per SHM'!$B74/'Per SHM'!$C74</f>
        <v>96.720532319391637</v>
      </c>
      <c r="E74" s="12">
        <v>102500</v>
      </c>
      <c r="F74" s="12">
        <v>540</v>
      </c>
      <c r="G74" s="12">
        <f t="shared" si="0"/>
        <v>189.81481481481481</v>
      </c>
      <c r="H74" s="13" t="s">
        <v>67</v>
      </c>
      <c r="I74" s="18" t="s">
        <v>67</v>
      </c>
      <c r="J74" s="13" t="s">
        <v>67</v>
      </c>
    </row>
    <row r="75" spans="1:10" x14ac:dyDescent="0.2">
      <c r="A75" s="6" t="s">
        <v>57</v>
      </c>
      <c r="B75" s="13">
        <v>130817</v>
      </c>
      <c r="C75" s="14">
        <v>1472</v>
      </c>
      <c r="D75" s="15">
        <f>'Per SHM'!$B75/'Per SHM'!$C75</f>
        <v>88.870244565217391</v>
      </c>
      <c r="E75" s="12">
        <v>258419</v>
      </c>
      <c r="F75" s="12">
        <v>1675</v>
      </c>
      <c r="G75" s="12">
        <f t="shared" si="0"/>
        <v>154.28</v>
      </c>
      <c r="H75" s="13">
        <v>45000</v>
      </c>
      <c r="I75" s="18">
        <v>265</v>
      </c>
      <c r="J75" s="13">
        <f t="shared" ref="J75:J86" si="2">H75/I75</f>
        <v>169.81132075471697</v>
      </c>
    </row>
    <row r="76" spans="1:10" x14ac:dyDescent="0.2">
      <c r="A76" s="6" t="s">
        <v>83</v>
      </c>
      <c r="B76" s="13" t="s">
        <v>67</v>
      </c>
      <c r="C76" s="14" t="s">
        <v>67</v>
      </c>
      <c r="D76" s="15" t="s">
        <v>67</v>
      </c>
      <c r="E76" s="12">
        <v>500000</v>
      </c>
      <c r="F76" s="12">
        <v>950</v>
      </c>
      <c r="G76" s="12">
        <f t="shared" si="0"/>
        <v>526.31578947368416</v>
      </c>
      <c r="H76" s="13">
        <v>253671.4</v>
      </c>
      <c r="I76" s="18">
        <v>3361</v>
      </c>
      <c r="J76" s="13">
        <f t="shared" si="2"/>
        <v>75.474977685212735</v>
      </c>
    </row>
    <row r="77" spans="1:10" x14ac:dyDescent="0.2">
      <c r="A77" s="6" t="s">
        <v>58</v>
      </c>
      <c r="B77" s="13">
        <v>176116.67</v>
      </c>
      <c r="C77" s="14">
        <v>728</v>
      </c>
      <c r="D77" s="15">
        <f>'Per SHM'!$B77/'Per SHM'!$C77</f>
        <v>241.91850274725277</v>
      </c>
      <c r="E77" s="12">
        <v>158333.32999999999</v>
      </c>
      <c r="F77" s="12">
        <v>1492</v>
      </c>
      <c r="G77" s="12">
        <f t="shared" si="0"/>
        <v>106.12153485254692</v>
      </c>
      <c r="H77" s="13">
        <v>394102.29</v>
      </c>
      <c r="I77" s="18">
        <v>1574</v>
      </c>
      <c r="J77" s="13">
        <f t="shared" si="2"/>
        <v>250.38264930114357</v>
      </c>
    </row>
    <row r="78" spans="1:10" ht="25.5" x14ac:dyDescent="0.2">
      <c r="A78" s="6" t="s">
        <v>59</v>
      </c>
      <c r="B78" s="13">
        <v>506667.67</v>
      </c>
      <c r="C78" s="14">
        <v>1853</v>
      </c>
      <c r="D78" s="15">
        <f>'Per SHM'!$B78/'Per SHM'!$C78</f>
        <v>273.431014570966</v>
      </c>
      <c r="E78" s="12">
        <v>983522</v>
      </c>
      <c r="F78" s="12">
        <v>7669</v>
      </c>
      <c r="G78" s="12">
        <f t="shared" si="0"/>
        <v>128.24644673360282</v>
      </c>
      <c r="H78" s="13">
        <v>1342538.5</v>
      </c>
      <c r="I78" s="18">
        <v>14998</v>
      </c>
      <c r="J78" s="13">
        <f t="shared" si="2"/>
        <v>89.514501933591148</v>
      </c>
    </row>
    <row r="79" spans="1:10" ht="25.5" x14ac:dyDescent="0.2">
      <c r="A79" s="6" t="s">
        <v>84</v>
      </c>
      <c r="B79" s="13" t="s">
        <v>67</v>
      </c>
      <c r="C79" s="14" t="s">
        <v>67</v>
      </c>
      <c r="D79" s="15" t="s">
        <v>67</v>
      </c>
      <c r="E79" s="12">
        <v>167228.57</v>
      </c>
      <c r="F79" s="12">
        <v>3118</v>
      </c>
      <c r="G79" s="12">
        <f t="shared" si="0"/>
        <v>53.63328094932649</v>
      </c>
      <c r="H79" s="13">
        <v>528154.32999999996</v>
      </c>
      <c r="I79" s="18">
        <v>9614</v>
      </c>
      <c r="J79" s="13">
        <f t="shared" si="2"/>
        <v>54.935961098398167</v>
      </c>
    </row>
    <row r="80" spans="1:10" x14ac:dyDescent="0.2">
      <c r="A80" s="6" t="s">
        <v>60</v>
      </c>
      <c r="B80" s="13">
        <v>356725</v>
      </c>
      <c r="C80" s="14">
        <v>5907</v>
      </c>
      <c r="D80" s="15">
        <f>'Per SHM'!$B80/'Per SHM'!$C80</f>
        <v>60.39021499915355</v>
      </c>
      <c r="E80" s="12">
        <v>277865.5</v>
      </c>
      <c r="F80" s="12">
        <v>3989</v>
      </c>
      <c r="G80" s="12">
        <f t="shared" si="0"/>
        <v>69.657934319378285</v>
      </c>
      <c r="H80" s="13">
        <v>100960.37</v>
      </c>
      <c r="I80" s="18">
        <v>1237</v>
      </c>
      <c r="J80" s="13">
        <f t="shared" si="2"/>
        <v>81.617113985448668</v>
      </c>
    </row>
    <row r="81" spans="1:10" x14ac:dyDescent="0.2">
      <c r="A81" s="6" t="s">
        <v>61</v>
      </c>
      <c r="B81" s="13">
        <v>66738.44</v>
      </c>
      <c r="C81" s="14">
        <v>3889</v>
      </c>
      <c r="D81" s="15">
        <f>'Per SHM'!$B81/'Per SHM'!$C81</f>
        <v>17.160822833633326</v>
      </c>
      <c r="E81" s="12">
        <v>60000</v>
      </c>
      <c r="F81" s="12">
        <v>511</v>
      </c>
      <c r="G81" s="12">
        <f t="shared" si="0"/>
        <v>117.41682974559687</v>
      </c>
      <c r="H81" s="13">
        <v>273438.83</v>
      </c>
      <c r="I81" s="18">
        <v>7004</v>
      </c>
      <c r="J81" s="13">
        <f t="shared" si="2"/>
        <v>39.040381210736726</v>
      </c>
    </row>
    <row r="82" spans="1:10" ht="25.5" x14ac:dyDescent="0.2">
      <c r="A82" s="6" t="s">
        <v>62</v>
      </c>
      <c r="B82" s="13">
        <v>767583.33</v>
      </c>
      <c r="C82" s="14">
        <v>2830</v>
      </c>
      <c r="D82" s="15">
        <f>'Per SHM'!$B82/'Per SHM'!$C82</f>
        <v>271.2308586572438</v>
      </c>
      <c r="E82" s="12">
        <v>387635</v>
      </c>
      <c r="F82" s="12">
        <v>4963</v>
      </c>
      <c r="G82" s="12">
        <f t="shared" si="0"/>
        <v>78.104976828531136</v>
      </c>
      <c r="H82" s="13">
        <v>396302.37</v>
      </c>
      <c r="I82" s="18">
        <v>174</v>
      </c>
      <c r="J82" s="13">
        <f t="shared" si="2"/>
        <v>2277.5998275862071</v>
      </c>
    </row>
    <row r="83" spans="1:10" ht="38.25" x14ac:dyDescent="0.2">
      <c r="A83" s="6" t="s">
        <v>63</v>
      </c>
      <c r="B83" s="13">
        <v>952618</v>
      </c>
      <c r="C83" s="14">
        <v>10794</v>
      </c>
      <c r="D83" s="15">
        <f>'Per SHM'!$B83/'Per SHM'!$C83</f>
        <v>88.254400592921996</v>
      </c>
      <c r="E83" s="12">
        <v>206475</v>
      </c>
      <c r="F83" s="12">
        <v>1156</v>
      </c>
      <c r="G83" s="12">
        <f t="shared" si="0"/>
        <v>178.61159169550174</v>
      </c>
      <c r="H83" s="13">
        <v>468980.6</v>
      </c>
      <c r="I83" s="18">
        <v>5269</v>
      </c>
      <c r="J83" s="13">
        <f t="shared" si="2"/>
        <v>89.007515657620033</v>
      </c>
    </row>
    <row r="84" spans="1:10" x14ac:dyDescent="0.2">
      <c r="A84" s="6" t="s">
        <v>64</v>
      </c>
      <c r="B84" s="13">
        <v>323188.14</v>
      </c>
      <c r="C84" s="14">
        <v>4934</v>
      </c>
      <c r="D84" s="15">
        <f>'Per SHM'!$B84/'Per SHM'!$C84</f>
        <v>65.502257802999594</v>
      </c>
      <c r="E84" s="12">
        <v>625196.06999999995</v>
      </c>
      <c r="F84" s="12">
        <v>6521</v>
      </c>
      <c r="G84" s="12">
        <f t="shared" si="0"/>
        <v>95.874263149823634</v>
      </c>
      <c r="H84" s="13">
        <v>278137.5</v>
      </c>
      <c r="I84" s="18">
        <v>3911</v>
      </c>
      <c r="J84" s="13">
        <f t="shared" si="2"/>
        <v>71.116722065967778</v>
      </c>
    </row>
    <row r="85" spans="1:10" x14ac:dyDescent="0.2">
      <c r="A85" s="6" t="s">
        <v>65</v>
      </c>
      <c r="B85" s="13">
        <v>381550.15</v>
      </c>
      <c r="C85" s="14">
        <v>2743</v>
      </c>
      <c r="D85" s="15">
        <f>'Per SHM'!$B85/'Per SHM'!$C85</f>
        <v>139.09958075100255</v>
      </c>
      <c r="E85" s="12">
        <v>275586.34999999998</v>
      </c>
      <c r="F85" s="12">
        <v>4496</v>
      </c>
      <c r="G85" s="12">
        <f t="shared" si="0"/>
        <v>61.295896352313164</v>
      </c>
      <c r="H85" s="13">
        <v>561304.80000000005</v>
      </c>
      <c r="I85" s="18">
        <v>4398</v>
      </c>
      <c r="J85" s="13">
        <f t="shared" si="2"/>
        <v>127.62728512960437</v>
      </c>
    </row>
    <row r="86" spans="1:10" ht="25.5" x14ac:dyDescent="0.2">
      <c r="A86" s="6" t="s">
        <v>66</v>
      </c>
      <c r="B86" s="13">
        <v>216250.83</v>
      </c>
      <c r="C86" s="14">
        <v>1636</v>
      </c>
      <c r="D86" s="15">
        <f>'Per SHM'!$B86/'Per SHM'!$C86</f>
        <v>132.18265892420538</v>
      </c>
      <c r="E86" s="12">
        <v>190246.13</v>
      </c>
      <c r="F86" s="12">
        <v>1815</v>
      </c>
      <c r="G86" s="12">
        <f t="shared" si="0"/>
        <v>104.8188044077135</v>
      </c>
      <c r="H86" s="13">
        <v>434238.78</v>
      </c>
      <c r="I86" s="18">
        <v>8563</v>
      </c>
      <c r="J86" s="13">
        <f t="shared" si="2"/>
        <v>50.711056872591385</v>
      </c>
    </row>
  </sheetData>
  <dataConsolidate/>
  <mergeCells count="3"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Per SHM</vt:lpstr>
      <vt:lpstr>'Per SHM'!Afdruktitels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bl1388</dc:creator>
  <cp:lastModifiedBy>Everaert, Veronique</cp:lastModifiedBy>
  <cp:lastPrinted>2015-02-19T10:23:07Z</cp:lastPrinted>
  <dcterms:created xsi:type="dcterms:W3CDTF">2015-02-10T13:14:33Z</dcterms:created>
  <dcterms:modified xsi:type="dcterms:W3CDTF">2015-02-19T10:23:20Z</dcterms:modified>
</cp:coreProperties>
</file>