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730" windowHeight="11760"/>
  </bookViews>
  <sheets>
    <sheet name="Aantal dossiers per categorie" sheetId="1" r:id="rId1"/>
  </sheets>
  <calcPr calcId="145621"/>
</workbook>
</file>

<file path=xl/calcChain.xml><?xml version="1.0" encoding="utf-8"?>
<calcChain xmlns="http://schemas.openxmlformats.org/spreadsheetml/2006/main">
  <c r="R13" i="1" l="1"/>
  <c r="P13" i="1"/>
  <c r="R11" i="1"/>
  <c r="P11" i="1"/>
  <c r="R9" i="1"/>
  <c r="P9" i="1"/>
  <c r="R8" i="1"/>
  <c r="P8" i="1"/>
  <c r="R7" i="1"/>
  <c r="P7" i="1"/>
  <c r="Q6" i="1"/>
  <c r="I6" i="1" l="1"/>
  <c r="M6" i="1"/>
  <c r="E6" i="1"/>
  <c r="D7" i="1"/>
  <c r="F7" i="1"/>
  <c r="J7" i="1"/>
  <c r="L7" i="1"/>
  <c r="N7" i="1"/>
  <c r="N13" i="1" l="1"/>
  <c r="N11" i="1"/>
  <c r="J13" i="1"/>
  <c r="J11" i="1"/>
  <c r="F13" i="1"/>
  <c r="F11" i="1"/>
  <c r="L13" i="1"/>
  <c r="L11" i="1"/>
  <c r="H13" i="1"/>
  <c r="D13" i="1"/>
  <c r="H11" i="1"/>
  <c r="D11" i="1"/>
  <c r="N9" i="1" l="1"/>
  <c r="N8" i="1"/>
  <c r="L9" i="1"/>
  <c r="L8" i="1"/>
  <c r="J8" i="1"/>
  <c r="F9" i="1"/>
  <c r="F8" i="1"/>
  <c r="D9" i="1"/>
  <c r="D8" i="1"/>
</calcChain>
</file>

<file path=xl/sharedStrings.xml><?xml version="1.0" encoding="utf-8"?>
<sst xmlns="http://schemas.openxmlformats.org/spreadsheetml/2006/main" count="30" uniqueCount="17">
  <si>
    <t>projecten Brussel naar Vlaanderen en Vlaanderen naar Brussel</t>
  </si>
  <si>
    <t>Hoofd- en grootstedelijke projecten</t>
  </si>
  <si>
    <t>participatiebevorderende stadsinnovatieve projecten</t>
  </si>
  <si>
    <t xml:space="preserve"> aantal </t>
  </si>
  <si>
    <t>%</t>
  </si>
  <si>
    <t>totaal budget prog AG</t>
  </si>
  <si>
    <t>totaal gesubsidieerd AG004</t>
  </si>
  <si>
    <t xml:space="preserve">categorie 1
</t>
  </si>
  <si>
    <t xml:space="preserve">categorie 2
</t>
  </si>
  <si>
    <t xml:space="preserve">categorie 3
</t>
  </si>
  <si>
    <t>OVERZICHT GESUBSIDIEERDE DOSSIERS
PER CATEGORIE</t>
  </si>
  <si>
    <t>(percentage van het totaal budget)</t>
  </si>
  <si>
    <t>gemeenschapsoverschrijdend (a)</t>
  </si>
  <si>
    <t>impulssubsidie (a)</t>
  </si>
  <si>
    <t>(a) overlappingen tussen de beide categoriën zijn mogelijk ; dat was in 2011 het geval voor 4 dossiers ; in 2012 : 1 ; in 2013 : 2 ; in 2014 : 2.</t>
  </si>
  <si>
    <t>middelen
(in EUR)</t>
  </si>
  <si>
    <t>Bijlage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</si>
</sst>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\ 0.0%\ 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9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9" fontId="3" fillId="4" borderId="5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9" fontId="3" fillId="4" borderId="7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9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indent="1"/>
    </xf>
    <xf numFmtId="0" fontId="4" fillId="0" borderId="25" xfId="0" applyFont="1" applyFill="1" applyBorder="1" applyAlignment="1">
      <alignment horizontal="left" vertical="center" indent="1"/>
    </xf>
    <xf numFmtId="0" fontId="3" fillId="4" borderId="15" xfId="0" applyFont="1" applyFill="1" applyBorder="1" applyAlignment="1">
      <alignment horizontal="left" vertical="center" wrapText="1" indent="1"/>
    </xf>
    <xf numFmtId="0" fontId="3" fillId="4" borderId="17" xfId="0" applyFont="1" applyFill="1" applyBorder="1" applyAlignment="1">
      <alignment horizontal="left" vertical="center" wrapText="1" indent="1"/>
    </xf>
    <xf numFmtId="0" fontId="3" fillId="4" borderId="19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  <xf numFmtId="0" fontId="3" fillId="4" borderId="1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left" vertical="center" wrapText="1" indent="1"/>
    </xf>
    <xf numFmtId="0" fontId="3" fillId="4" borderId="1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 indent="1"/>
    </xf>
    <xf numFmtId="9" fontId="3" fillId="4" borderId="32" xfId="0" applyNumberFormat="1" applyFont="1" applyFill="1" applyBorder="1" applyAlignment="1">
      <alignment horizontal="center" vertical="center"/>
    </xf>
    <xf numFmtId="3" fontId="3" fillId="4" borderId="33" xfId="0" applyNumberFormat="1" applyFont="1" applyFill="1" applyBorder="1" applyAlignment="1">
      <alignment horizontal="right" vertical="center" indent="1"/>
    </xf>
    <xf numFmtId="9" fontId="3" fillId="4" borderId="34" xfId="0" applyNumberFormat="1" applyFont="1" applyFill="1" applyBorder="1" applyAlignment="1">
      <alignment horizontal="center" vertical="center"/>
    </xf>
    <xf numFmtId="3" fontId="3" fillId="4" borderId="35" xfId="0" applyNumberFormat="1" applyFont="1" applyFill="1" applyBorder="1" applyAlignment="1">
      <alignment horizontal="right" vertical="center" indent="1"/>
    </xf>
    <xf numFmtId="9" fontId="3" fillId="4" borderId="36" xfId="0" applyNumberFormat="1" applyFont="1" applyFill="1" applyBorder="1" applyAlignment="1">
      <alignment horizontal="center" vertical="center"/>
    </xf>
    <xf numFmtId="3" fontId="3" fillId="4" borderId="37" xfId="0" applyNumberFormat="1" applyFont="1" applyFill="1" applyBorder="1" applyAlignment="1">
      <alignment horizontal="right" vertical="center" inden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right" indent="1"/>
    </xf>
    <xf numFmtId="0" fontId="4" fillId="0" borderId="4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9" fontId="4" fillId="3" borderId="43" xfId="0" applyNumberFormat="1" applyFont="1" applyFill="1" applyBorder="1" applyAlignment="1">
      <alignment horizontal="center" vertical="center"/>
    </xf>
    <xf numFmtId="3" fontId="4" fillId="3" borderId="44" xfId="0" applyNumberFormat="1" applyFont="1" applyFill="1" applyBorder="1" applyAlignment="1">
      <alignment horizontal="right" vertical="center" indent="1"/>
    </xf>
    <xf numFmtId="9" fontId="4" fillId="3" borderId="45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top"/>
    </xf>
    <xf numFmtId="9" fontId="4" fillId="3" borderId="30" xfId="0" applyNumberFormat="1" applyFont="1" applyFill="1" applyBorder="1" applyAlignment="1">
      <alignment horizontal="center" vertical="top"/>
    </xf>
    <xf numFmtId="9" fontId="4" fillId="3" borderId="21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164" fontId="5" fillId="3" borderId="31" xfId="0" applyNumberFormat="1" applyFont="1" applyFill="1" applyBorder="1" applyAlignment="1">
      <alignment horizontal="right" vertical="top"/>
    </xf>
    <xf numFmtId="9" fontId="0" fillId="0" borderId="0" xfId="0" applyNumberFormat="1" applyAlignment="1">
      <alignment vertical="center"/>
    </xf>
    <xf numFmtId="0" fontId="3" fillId="5" borderId="24" xfId="0" applyFont="1" applyFill="1" applyBorder="1" applyAlignment="1">
      <alignment horizontal="left" vertical="center" indent="1"/>
    </xf>
    <xf numFmtId="0" fontId="3" fillId="5" borderId="25" xfId="0" applyFont="1" applyFill="1" applyBorder="1" applyAlignment="1">
      <alignment horizontal="left" vertical="center" wrapText="1" indent="1"/>
    </xf>
    <xf numFmtId="0" fontId="3" fillId="5" borderId="24" xfId="0" applyFont="1" applyFill="1" applyBorder="1" applyAlignment="1">
      <alignment horizontal="center" vertical="center"/>
    </xf>
    <xf numFmtId="9" fontId="3" fillId="5" borderId="28" xfId="0" applyNumberFormat="1" applyFont="1" applyFill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right" vertical="center" indent="1"/>
    </xf>
    <xf numFmtId="9" fontId="3" fillId="5" borderId="2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5" fillId="3" borderId="12" xfId="0" applyFont="1" applyFill="1" applyBorder="1" applyAlignment="1">
      <alignment horizontal="left" vertical="top" indent="1"/>
    </xf>
    <xf numFmtId="0" fontId="5" fillId="3" borderId="13" xfId="0" applyFont="1" applyFill="1" applyBorder="1" applyAlignment="1">
      <alignment horizontal="left" vertical="top" indent="1"/>
    </xf>
    <xf numFmtId="0" fontId="4" fillId="3" borderId="10" xfId="0" applyFont="1" applyFill="1" applyBorder="1" applyAlignment="1">
      <alignment horizontal="left" vertical="center" indent="1"/>
    </xf>
    <xf numFmtId="0" fontId="4" fillId="3" borderId="11" xfId="0" applyFont="1" applyFill="1" applyBorder="1" applyAlignment="1">
      <alignment horizontal="left" vertical="center" indent="1"/>
    </xf>
    <xf numFmtId="0" fontId="6" fillId="0" borderId="0" xfId="0" applyFont="1" applyAlignment="1">
      <alignment horizontal="righ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zoomScaleNormal="100" zoomScaleSheetLayoutView="100" workbookViewId="0">
      <selection activeCell="B15" sqref="B15"/>
    </sheetView>
  </sheetViews>
  <sheetFormatPr defaultRowHeight="15" x14ac:dyDescent="0.25"/>
  <cols>
    <col min="1" max="1" width="13" customWidth="1"/>
    <col min="2" max="2" width="38.85546875" customWidth="1"/>
    <col min="3" max="3" width="8.7109375" customWidth="1"/>
    <col min="4" max="4" width="7.7109375" customWidth="1"/>
    <col min="5" max="5" width="14.7109375" customWidth="1"/>
    <col min="6" max="6" width="7.7109375" customWidth="1"/>
    <col min="7" max="7" width="8.7109375" customWidth="1"/>
    <col min="8" max="8" width="7.7109375" customWidth="1"/>
    <col min="9" max="9" width="14.7109375" customWidth="1"/>
    <col min="10" max="10" width="7.7109375" customWidth="1"/>
    <col min="11" max="11" width="8.7109375" customWidth="1"/>
    <col min="12" max="12" width="7.7109375" customWidth="1"/>
    <col min="13" max="13" width="14.7109375" customWidth="1"/>
    <col min="14" max="14" width="7.7109375" customWidth="1"/>
    <col min="15" max="15" width="8.42578125" customWidth="1"/>
    <col min="16" max="16" width="9" bestFit="1" customWidth="1"/>
    <col min="17" max="17" width="13.7109375" bestFit="1" customWidth="1"/>
    <col min="18" max="18" width="10.85546875" customWidth="1"/>
    <col min="22" max="22" width="11.5703125" bestFit="1" customWidth="1"/>
  </cols>
  <sheetData>
    <row r="1" spans="1:22" ht="30" customHeight="1" thickBot="1" x14ac:dyDescent="0.3">
      <c r="A1" s="54"/>
      <c r="B1" s="54"/>
      <c r="R1" s="66" t="s">
        <v>16</v>
      </c>
    </row>
    <row r="2" spans="1:22" ht="35.1" customHeight="1" x14ac:dyDescent="0.25">
      <c r="A2" s="58" t="s">
        <v>10</v>
      </c>
      <c r="B2" s="59"/>
      <c r="C2" s="55">
        <v>2011</v>
      </c>
      <c r="D2" s="56"/>
      <c r="E2" s="56"/>
      <c r="F2" s="57"/>
      <c r="G2" s="55">
        <v>2012</v>
      </c>
      <c r="H2" s="56"/>
      <c r="I2" s="56"/>
      <c r="J2" s="57"/>
      <c r="K2" s="55">
        <v>2013</v>
      </c>
      <c r="L2" s="56"/>
      <c r="M2" s="56"/>
      <c r="N2" s="57"/>
      <c r="O2" s="55">
        <v>2014</v>
      </c>
      <c r="P2" s="56"/>
      <c r="Q2" s="56"/>
      <c r="R2" s="57"/>
    </row>
    <row r="3" spans="1:22" ht="35.1" customHeight="1" thickBot="1" x14ac:dyDescent="0.3">
      <c r="A3" s="60"/>
      <c r="B3" s="61"/>
      <c r="C3" s="10" t="s">
        <v>3</v>
      </c>
      <c r="D3" s="33" t="s">
        <v>4</v>
      </c>
      <c r="E3" s="53" t="s">
        <v>15</v>
      </c>
      <c r="F3" s="34" t="s">
        <v>4</v>
      </c>
      <c r="G3" s="10" t="s">
        <v>3</v>
      </c>
      <c r="H3" s="33" t="s">
        <v>4</v>
      </c>
      <c r="I3" s="53" t="s">
        <v>15</v>
      </c>
      <c r="J3" s="34" t="s">
        <v>4</v>
      </c>
      <c r="K3" s="10" t="s">
        <v>3</v>
      </c>
      <c r="L3" s="33" t="s">
        <v>4</v>
      </c>
      <c r="M3" s="53" t="s">
        <v>15</v>
      </c>
      <c r="N3" s="34" t="s">
        <v>4</v>
      </c>
      <c r="O3" s="10" t="s">
        <v>3</v>
      </c>
      <c r="P3" s="33" t="s">
        <v>4</v>
      </c>
      <c r="Q3" s="53" t="s">
        <v>15</v>
      </c>
      <c r="R3" s="34" t="s">
        <v>4</v>
      </c>
    </row>
    <row r="4" spans="1:22" ht="30" customHeight="1" thickBot="1" x14ac:dyDescent="0.3">
      <c r="A4" s="13" t="s">
        <v>5</v>
      </c>
      <c r="B4" s="14"/>
      <c r="C4" s="11"/>
      <c r="D4" s="23"/>
      <c r="E4" s="24">
        <v>47784000</v>
      </c>
      <c r="F4" s="12"/>
      <c r="G4" s="11"/>
      <c r="H4" s="23"/>
      <c r="I4" s="24">
        <v>48474000</v>
      </c>
      <c r="J4" s="12"/>
      <c r="K4" s="11"/>
      <c r="L4" s="23"/>
      <c r="M4" s="24">
        <v>48567000</v>
      </c>
      <c r="N4" s="12"/>
      <c r="O4" s="11"/>
      <c r="P4" s="23"/>
      <c r="Q4" s="24">
        <v>47534000</v>
      </c>
      <c r="R4" s="12"/>
    </row>
    <row r="5" spans="1:22" ht="30" customHeight="1" x14ac:dyDescent="0.25">
      <c r="A5" s="64" t="s">
        <v>6</v>
      </c>
      <c r="B5" s="65"/>
      <c r="C5" s="35">
        <v>49</v>
      </c>
      <c r="D5" s="36">
        <v>1</v>
      </c>
      <c r="E5" s="37">
        <v>1779655</v>
      </c>
      <c r="F5" s="38">
        <v>1</v>
      </c>
      <c r="G5" s="35">
        <v>56</v>
      </c>
      <c r="H5" s="36">
        <v>1</v>
      </c>
      <c r="I5" s="37">
        <v>2023330</v>
      </c>
      <c r="J5" s="38">
        <v>1</v>
      </c>
      <c r="K5" s="35">
        <v>60</v>
      </c>
      <c r="L5" s="36">
        <v>1</v>
      </c>
      <c r="M5" s="37">
        <v>1808096</v>
      </c>
      <c r="N5" s="38">
        <v>1</v>
      </c>
      <c r="O5" s="35">
        <v>51</v>
      </c>
      <c r="P5" s="36">
        <v>1</v>
      </c>
      <c r="Q5" s="37">
        <v>1752924</v>
      </c>
      <c r="R5" s="38">
        <v>1</v>
      </c>
    </row>
    <row r="6" spans="1:22" s="42" customFormat="1" ht="20.100000000000001" customHeight="1" x14ac:dyDescent="0.25">
      <c r="A6" s="62" t="s">
        <v>11</v>
      </c>
      <c r="B6" s="63"/>
      <c r="C6" s="39"/>
      <c r="D6" s="40"/>
      <c r="E6" s="43">
        <f>E5/E4</f>
        <v>3.7243742675372511E-2</v>
      </c>
      <c r="F6" s="41"/>
      <c r="G6" s="39"/>
      <c r="H6" s="40"/>
      <c r="I6" s="43">
        <f>I5/I4</f>
        <v>4.1740520691504725E-2</v>
      </c>
      <c r="J6" s="41"/>
      <c r="K6" s="39"/>
      <c r="L6" s="40"/>
      <c r="M6" s="43">
        <f>M5/M4</f>
        <v>3.7228900282084545E-2</v>
      </c>
      <c r="N6" s="41"/>
      <c r="O6" s="39"/>
      <c r="P6" s="40"/>
      <c r="Q6" s="43">
        <f>Q5/Q4</f>
        <v>3.6877266798502124E-2</v>
      </c>
      <c r="R6" s="41"/>
    </row>
    <row r="7" spans="1:22" s="3" customFormat="1" ht="35.1" customHeight="1" x14ac:dyDescent="0.25">
      <c r="A7" s="20" t="s">
        <v>7</v>
      </c>
      <c r="B7" s="15" t="s">
        <v>0</v>
      </c>
      <c r="C7" s="4">
        <v>13</v>
      </c>
      <c r="D7" s="25">
        <f>SUM(C7/C5)</f>
        <v>0.26530612244897961</v>
      </c>
      <c r="E7" s="26">
        <v>573050</v>
      </c>
      <c r="F7" s="5">
        <f>SUM(E7/E5)</f>
        <v>0.32200061247826123</v>
      </c>
      <c r="G7" s="4">
        <v>11</v>
      </c>
      <c r="H7" s="25">
        <v>0.2</v>
      </c>
      <c r="I7" s="26">
        <v>387700</v>
      </c>
      <c r="J7" s="5">
        <f>SUM(I7/I5)</f>
        <v>0.19161481320397564</v>
      </c>
      <c r="K7" s="4">
        <v>12</v>
      </c>
      <c r="L7" s="25">
        <f>SUM(K7/K5)</f>
        <v>0.2</v>
      </c>
      <c r="M7" s="26">
        <v>198940</v>
      </c>
      <c r="N7" s="5">
        <f>SUM(M7/M5)</f>
        <v>0.1100273436808665</v>
      </c>
      <c r="O7" s="4">
        <v>4</v>
      </c>
      <c r="P7" s="25">
        <f>SUM(O7/O5)</f>
        <v>7.8431372549019607E-2</v>
      </c>
      <c r="Q7" s="26">
        <v>123074</v>
      </c>
      <c r="R7" s="5">
        <f>SUM(Q7/Q5)</f>
        <v>7.0210687970499577E-2</v>
      </c>
    </row>
    <row r="8" spans="1:22" s="3" customFormat="1" ht="35.1" customHeight="1" x14ac:dyDescent="0.25">
      <c r="A8" s="22" t="s">
        <v>8</v>
      </c>
      <c r="B8" s="16" t="s">
        <v>1</v>
      </c>
      <c r="C8" s="6">
        <v>25</v>
      </c>
      <c r="D8" s="27">
        <f>SUM(C8/C5)</f>
        <v>0.51020408163265307</v>
      </c>
      <c r="E8" s="28">
        <v>663200</v>
      </c>
      <c r="F8" s="7">
        <f>SUM(E8/E5)</f>
        <v>0.37265649802911238</v>
      </c>
      <c r="G8" s="6">
        <v>30</v>
      </c>
      <c r="H8" s="27">
        <v>0.53</v>
      </c>
      <c r="I8" s="28">
        <v>938740</v>
      </c>
      <c r="J8" s="7">
        <f>SUM(I8/I5)</f>
        <v>0.46395793073794189</v>
      </c>
      <c r="K8" s="6">
        <v>32</v>
      </c>
      <c r="L8" s="27">
        <f>SUM(K8/K5)</f>
        <v>0.53333333333333333</v>
      </c>
      <c r="M8" s="28">
        <v>836266.27</v>
      </c>
      <c r="N8" s="7">
        <f>SUM(M8/M5)</f>
        <v>0.46251209559669398</v>
      </c>
      <c r="O8" s="6">
        <v>32</v>
      </c>
      <c r="P8" s="27">
        <f>SUM(O8/O5)</f>
        <v>0.62745098039215685</v>
      </c>
      <c r="Q8" s="28">
        <v>1077665</v>
      </c>
      <c r="R8" s="7">
        <f>SUM(Q8/Q5)</f>
        <v>0.61478135960258407</v>
      </c>
      <c r="U8" s="44"/>
    </row>
    <row r="9" spans="1:22" s="3" customFormat="1" ht="35.1" customHeight="1" thickBot="1" x14ac:dyDescent="0.3">
      <c r="A9" s="21" t="s">
        <v>9</v>
      </c>
      <c r="B9" s="17" t="s">
        <v>2</v>
      </c>
      <c r="C9" s="8">
        <v>11</v>
      </c>
      <c r="D9" s="29">
        <f>SUM(C9/C5)</f>
        <v>0.22448979591836735</v>
      </c>
      <c r="E9" s="30">
        <v>543405</v>
      </c>
      <c r="F9" s="9">
        <f>SUM(E9/E5)</f>
        <v>0.30534288949262639</v>
      </c>
      <c r="G9" s="8">
        <v>15</v>
      </c>
      <c r="H9" s="29">
        <v>0.27</v>
      </c>
      <c r="I9" s="30">
        <v>696890</v>
      </c>
      <c r="J9" s="9">
        <v>0.35</v>
      </c>
      <c r="K9" s="8">
        <v>16</v>
      </c>
      <c r="L9" s="29">
        <f>SUM(K9/K5)</f>
        <v>0.26666666666666666</v>
      </c>
      <c r="M9" s="30">
        <v>772890</v>
      </c>
      <c r="N9" s="9">
        <f>SUM(M9/M5)</f>
        <v>0.42746071005079378</v>
      </c>
      <c r="O9" s="8">
        <v>15</v>
      </c>
      <c r="P9" s="29">
        <f>SUM(O9/O5)</f>
        <v>0.29411764705882354</v>
      </c>
      <c r="Q9" s="30">
        <v>552185</v>
      </c>
      <c r="R9" s="9">
        <f>SUM(Q9/Q5)</f>
        <v>0.31500795242691637</v>
      </c>
      <c r="V9" s="44"/>
    </row>
    <row r="10" spans="1:22" ht="16.5" thickBot="1" x14ac:dyDescent="0.3">
      <c r="A10" s="18"/>
      <c r="B10" s="19"/>
      <c r="C10" s="2"/>
      <c r="D10" s="31"/>
      <c r="E10" s="32"/>
      <c r="F10" s="2"/>
      <c r="G10" s="2"/>
      <c r="H10" s="31"/>
      <c r="I10" s="32"/>
      <c r="J10" s="2"/>
      <c r="K10" s="2"/>
      <c r="L10" s="31"/>
      <c r="M10" s="32"/>
      <c r="N10" s="2"/>
      <c r="O10" s="2"/>
      <c r="P10" s="31"/>
      <c r="Q10" s="32"/>
      <c r="R10" s="2"/>
    </row>
    <row r="11" spans="1:22" s="3" customFormat="1" ht="35.1" customHeight="1" thickBot="1" x14ac:dyDescent="0.3">
      <c r="A11" s="45" t="s">
        <v>12</v>
      </c>
      <c r="B11" s="46"/>
      <c r="C11" s="47">
        <v>14</v>
      </c>
      <c r="D11" s="48">
        <f>SUM(C11/C5)</f>
        <v>0.2857142857142857</v>
      </c>
      <c r="E11" s="49">
        <v>378630</v>
      </c>
      <c r="F11" s="50">
        <f>SUM(E11/E5)</f>
        <v>0.21275471931357481</v>
      </c>
      <c r="G11" s="47">
        <v>18</v>
      </c>
      <c r="H11" s="48">
        <f>SUM(G11/G5)</f>
        <v>0.32142857142857145</v>
      </c>
      <c r="I11" s="49">
        <v>523500</v>
      </c>
      <c r="J11" s="50">
        <f>SUM(I11/I5)</f>
        <v>0.25873189247428746</v>
      </c>
      <c r="K11" s="47">
        <v>23</v>
      </c>
      <c r="L11" s="48">
        <f>SUM(K11/K5)</f>
        <v>0.38333333333333336</v>
      </c>
      <c r="M11" s="49">
        <v>619250</v>
      </c>
      <c r="N11" s="50">
        <f>SUM(M11/M5)</f>
        <v>0.34248734580464751</v>
      </c>
      <c r="O11" s="47">
        <v>22</v>
      </c>
      <c r="P11" s="48">
        <f>SUM(O11/O5)</f>
        <v>0.43137254901960786</v>
      </c>
      <c r="Q11" s="49">
        <v>581470</v>
      </c>
      <c r="R11" s="50">
        <f>SUM(Q11/Q5)</f>
        <v>0.33171432418062619</v>
      </c>
    </row>
    <row r="12" spans="1:22" s="3" customFormat="1" ht="20.25" customHeight="1" thickBot="1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2" s="3" customFormat="1" ht="35.1" customHeight="1" thickBot="1" x14ac:dyDescent="0.3">
      <c r="A13" s="45" t="s">
        <v>13</v>
      </c>
      <c r="B13" s="46"/>
      <c r="C13" s="47">
        <v>10</v>
      </c>
      <c r="D13" s="48">
        <f>SUM(C13/C5)</f>
        <v>0.20408163265306123</v>
      </c>
      <c r="E13" s="49">
        <v>405405</v>
      </c>
      <c r="F13" s="50">
        <f>SUM(E13/E5)</f>
        <v>0.22779977018017536</v>
      </c>
      <c r="G13" s="47">
        <v>11</v>
      </c>
      <c r="H13" s="48">
        <f>SUM(G13/G5)</f>
        <v>0.19642857142857142</v>
      </c>
      <c r="I13" s="49">
        <v>494160</v>
      </c>
      <c r="J13" s="50">
        <f>SUM(I13/I5)</f>
        <v>0.2442310448616884</v>
      </c>
      <c r="K13" s="47">
        <v>12</v>
      </c>
      <c r="L13" s="48">
        <f>SUM(K13/K5)</f>
        <v>0.2</v>
      </c>
      <c r="M13" s="49">
        <v>539350</v>
      </c>
      <c r="N13" s="50">
        <f>SUM(M13/M5)</f>
        <v>0.29829721430720491</v>
      </c>
      <c r="O13" s="47">
        <v>14</v>
      </c>
      <c r="P13" s="48">
        <f>SUM(O13/O5)</f>
        <v>0.27450980392156865</v>
      </c>
      <c r="Q13" s="49">
        <v>567310</v>
      </c>
      <c r="R13" s="50">
        <f>SUM(Q13/Q5)</f>
        <v>0.32363639267874705</v>
      </c>
    </row>
    <row r="14" spans="1:22" ht="20.100000000000001" customHeight="1" x14ac:dyDescent="0.25"/>
    <row r="15" spans="1:22" s="3" customFormat="1" ht="20.100000000000001" customHeight="1" x14ac:dyDescent="0.25">
      <c r="A15" s="52" t="s">
        <v>14</v>
      </c>
      <c r="H15" s="44"/>
      <c r="K15" s="51"/>
    </row>
    <row r="16" spans="1:22" ht="20.100000000000001" customHeight="1" x14ac:dyDescent="0.25"/>
    <row r="17" spans="13:13" ht="20.100000000000001" customHeight="1" x14ac:dyDescent="0.25"/>
    <row r="18" spans="13:13" ht="20.100000000000001" customHeight="1" x14ac:dyDescent="0.25">
      <c r="M18" s="1"/>
    </row>
    <row r="19" spans="13:13" ht="20.100000000000001" customHeight="1" x14ac:dyDescent="0.25"/>
    <row r="20" spans="13:13" ht="20.100000000000001" customHeight="1" x14ac:dyDescent="0.25"/>
    <row r="21" spans="13:13" ht="20.100000000000001" customHeight="1" x14ac:dyDescent="0.25"/>
    <row r="22" spans="13:13" ht="20.100000000000001" customHeight="1" x14ac:dyDescent="0.25"/>
    <row r="23" spans="13:13" ht="20.100000000000001" customHeight="1" x14ac:dyDescent="0.25"/>
    <row r="24" spans="13:13" ht="20.100000000000001" customHeight="1" x14ac:dyDescent="0.25"/>
    <row r="25" spans="13:13" ht="20.100000000000001" customHeight="1" x14ac:dyDescent="0.25"/>
    <row r="26" spans="13:13" ht="20.100000000000001" customHeight="1" x14ac:dyDescent="0.25"/>
    <row r="27" spans="13:13" ht="20.100000000000001" customHeight="1" x14ac:dyDescent="0.25"/>
    <row r="28" spans="13:13" ht="20.100000000000001" customHeight="1" x14ac:dyDescent="0.25"/>
    <row r="29" spans="13:13" ht="20.100000000000001" customHeight="1" x14ac:dyDescent="0.25"/>
    <row r="30" spans="13:13" ht="20.100000000000001" customHeight="1" x14ac:dyDescent="0.25"/>
    <row r="31" spans="13:13" ht="20.100000000000001" customHeight="1" x14ac:dyDescent="0.25"/>
    <row r="32" spans="13:13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</sheetData>
  <mergeCells count="8">
    <mergeCell ref="A6:B6"/>
    <mergeCell ref="A5:B5"/>
    <mergeCell ref="A1:B1"/>
    <mergeCell ref="C2:F2"/>
    <mergeCell ref="G2:J2"/>
    <mergeCell ref="O2:R2"/>
    <mergeCell ref="K2:N2"/>
    <mergeCell ref="A2:B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9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Aantal dossiers per categorie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Vanhaverbeke, Nathalie</dc:creator>
  <cp:lastModifiedBy>Cauwberghs, Gaetan</cp:lastModifiedBy>
  <cp:lastPrinted>2015-02-02T13:16:43Z</cp:lastPrinted>
  <dcterms:created xsi:type="dcterms:W3CDTF">2014-03-18T10:09:12Z</dcterms:created>
  <dcterms:modified xsi:type="dcterms:W3CDTF">2015-02-02T13:16:45Z</dcterms:modified>
</cp:coreProperties>
</file>