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6435" yWindow="585" windowWidth="19320" windowHeight="8670"/>
  </bookViews>
  <sheets>
    <sheet name="basis" sheetId="1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T33" i="1" l="1"/>
  <c r="T34" i="1"/>
  <c r="T35" i="1"/>
  <c r="T37" i="1"/>
  <c r="T38" i="1"/>
  <c r="T39" i="1"/>
  <c r="T40" i="1"/>
  <c r="T41" i="1"/>
  <c r="T42" i="1"/>
  <c r="T43" i="1"/>
  <c r="T44" i="1"/>
  <c r="T45" i="1"/>
  <c r="T32" i="1"/>
  <c r="S46" i="1"/>
  <c r="T46" i="1" s="1"/>
  <c r="Q46" i="1"/>
  <c r="O46" i="1"/>
  <c r="R46" i="1" s="1"/>
  <c r="R33" i="1"/>
  <c r="R34" i="1"/>
  <c r="R35" i="1"/>
  <c r="R37" i="1"/>
  <c r="R38" i="1"/>
  <c r="R39" i="1"/>
  <c r="R40" i="1"/>
  <c r="R41" i="1"/>
  <c r="R42" i="1"/>
  <c r="R43" i="1"/>
  <c r="R44" i="1"/>
  <c r="R45" i="1"/>
  <c r="R32" i="1"/>
  <c r="P33" i="1"/>
  <c r="P34" i="1"/>
  <c r="P35" i="1"/>
  <c r="P37" i="1"/>
  <c r="P38" i="1"/>
  <c r="P39" i="1"/>
  <c r="P40" i="1"/>
  <c r="P41" i="1"/>
  <c r="P42" i="1"/>
  <c r="P43" i="1"/>
  <c r="P44" i="1"/>
  <c r="P45" i="1"/>
  <c r="P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7" i="1"/>
  <c r="P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N7" i="1"/>
  <c r="P7" i="1"/>
  <c r="S26" i="1"/>
  <c r="T26" i="1" s="1"/>
  <c r="Q26" i="1"/>
  <c r="R26" i="1" s="1"/>
  <c r="O26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I26" i="1"/>
  <c r="G26" i="1"/>
  <c r="J26" i="1" s="1"/>
  <c r="E26" i="1"/>
  <c r="F26" i="1" s="1"/>
  <c r="C26" i="1"/>
  <c r="B26" i="1"/>
  <c r="D26" i="1" s="1"/>
  <c r="F20" i="1"/>
  <c r="F24" i="1"/>
  <c r="F18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7" i="1"/>
  <c r="F8" i="1"/>
  <c r="F9" i="1"/>
  <c r="F10" i="1"/>
  <c r="F11" i="1"/>
  <c r="F12" i="1"/>
  <c r="F13" i="1"/>
  <c r="F14" i="1"/>
  <c r="F15" i="1"/>
  <c r="F16" i="1"/>
  <c r="F17" i="1"/>
  <c r="F19" i="1"/>
  <c r="F21" i="1"/>
  <c r="F22" i="1"/>
  <c r="F23" i="1"/>
  <c r="F25" i="1"/>
  <c r="F7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8" i="1"/>
  <c r="D7" i="1"/>
  <c r="H26" i="1"/>
  <c r="L26" i="1"/>
  <c r="P46" i="1" l="1"/>
</calcChain>
</file>

<file path=xl/sharedStrings.xml><?xml version="1.0" encoding="utf-8"?>
<sst xmlns="http://schemas.openxmlformats.org/spreadsheetml/2006/main" count="80" uniqueCount="37">
  <si>
    <t>Nederlandstalig onderwijs exclusief type5 leerlingen om dubbele telling te vermijden</t>
  </si>
  <si>
    <t>teldatum 1/2</t>
  </si>
  <si>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</si>
  <si>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</si>
  <si>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</si>
  <si>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</si>
  <si>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</si>
  <si>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</si>
  <si>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</si>
  <si>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</si>
  <si>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</si>
  <si>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</si>
  <si>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</si>
  <si>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</si>
  <si>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</si>
  <si>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Sint-Lambrechts-Woluwe</t>
  </si>
  <si>
    <t>Sint-Pieters-Woluwe</t>
  </si>
  <si>
    <t>Ukkel</t>
  </si>
  <si>
    <t>Vorst</t>
  </si>
  <si>
    <t>Watermaal-Bosvoorde</t>
  </si>
  <si>
    <t>Eindtotaal</t>
  </si>
  <si>
    <t>Fusiegemeente school</t>
  </si>
  <si>
    <t>2004-2005</t>
  </si>
  <si>
    <t>2005-2006</t>
  </si>
  <si>
    <t>2006-2007</t>
  </si>
  <si>
    <t>2007-2008</t>
  </si>
  <si>
    <t>2008-2009</t>
  </si>
  <si>
    <t>Sint-Joost-ten-Node</t>
  </si>
  <si>
    <t>Basisonderwijs</t>
  </si>
  <si>
    <t>Secundair onderwijs</t>
  </si>
  <si>
    <t>evolutie (%)</t>
  </si>
  <si>
    <t>Overzicht aantal leerlingen dat in BHG naar school gaat maar in Vlaanderen woont (niveau hoofdvestiging)</t>
  </si>
  <si>
    <t>2009-2010</t>
  </si>
  <si>
    <t>2010-2011</t>
  </si>
  <si>
    <t>2011-2012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</si>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</sst>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1" xfId="0" applyNumberForma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NumberForma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3" fillId="0" borderId="14" xfId="0" applyFont="1" applyBorder="1" applyAlignment="1">
      <alignment horizontal="center"/>
    </xf>
    <xf numFmtId="0" fontId="0" fillId="0" borderId="15" xfId="0" applyNumberFormat="1" applyBorder="1"/>
    <xf numFmtId="0" fontId="3" fillId="0" borderId="16" xfId="0" applyFont="1" applyBorder="1" applyAlignment="1">
      <alignment horizontal="center"/>
    </xf>
    <xf numFmtId="0" fontId="0" fillId="0" borderId="17" xfId="0" applyNumberFormat="1" applyBorder="1"/>
    <xf numFmtId="0" fontId="0" fillId="0" borderId="18" xfId="0" applyNumberFormat="1" applyBorder="1"/>
    <xf numFmtId="0" fontId="3" fillId="0" borderId="19" xfId="0" applyFont="1" applyBorder="1"/>
    <xf numFmtId="0" fontId="0" fillId="0" borderId="20" xfId="0" applyNumberFormat="1" applyBorder="1"/>
    <xf numFmtId="0" fontId="3" fillId="0" borderId="14" xfId="0" applyFont="1" applyBorder="1"/>
    <xf numFmtId="0" fontId="3" fillId="0" borderId="16" xfId="0" applyFont="1" applyBorder="1"/>
    <xf numFmtId="0" fontId="5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2" fontId="0" fillId="0" borderId="24" xfId="0" applyNumberFormat="1" applyBorder="1"/>
    <xf numFmtId="0" fontId="3" fillId="0" borderId="16" xfId="0" applyFont="1" applyFill="1" applyBorder="1"/>
    <xf numFmtId="0" fontId="0" fillId="0" borderId="25" xfId="0" applyBorder="1"/>
    <xf numFmtId="0" fontId="0" fillId="0" borderId="26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L18" workbookViewId="0">
      <selection activeCell="T50" sqref="T50"/>
    </sheetView>
  </sheetViews>
  <sheetFormatPr defaultRowHeight="12.75" x14ac:dyDescent="0.2"/>
  <cols>
    <col min="1" max="1" width="22.28515625" customWidth="1"/>
    <col min="2" max="3" width="10.7109375" customWidth="1"/>
    <col min="4" max="4" width="11.28515625" customWidth="1"/>
    <col min="5" max="5" width="10.7109375" customWidth="1"/>
    <col min="6" max="6" width="11.28515625" customWidth="1"/>
    <col min="7" max="7" width="10.7109375" customWidth="1"/>
    <col min="8" max="9" width="11.7109375" customWidth="1"/>
    <col min="10" max="10" width="11.42578125" customWidth="1"/>
    <col min="12" max="12" width="11.42578125" bestFit="1" customWidth="1"/>
    <col min="14" max="14" width="11.42578125" bestFit="1" customWidth="1"/>
    <col min="15" max="15" width="9.7109375" bestFit="1" customWidth="1"/>
    <col min="16" max="16" width="11.42578125" bestFit="1" customWidth="1"/>
    <col min="17" max="17" width="9.7109375" bestFit="1" customWidth="1"/>
    <col min="18" max="18" width="11.42578125" bestFit="1" customWidth="1"/>
    <col min="19" max="19" width="9.7109375" bestFit="1" customWidth="1"/>
    <col min="20" max="20" width="11.42578125" bestFit="1" customWidth="1"/>
  </cols>
  <sheetData>
    <row r="1" spans="1:20" x14ac:dyDescent="0.2">
      <c r="A1" s="1" t="s">
        <v>31</v>
      </c>
    </row>
    <row r="2" spans="1:20" x14ac:dyDescent="0.2">
      <c r="A2" s="1" t="s">
        <v>1</v>
      </c>
      <c r="C2" t="s">
        <v>0</v>
      </c>
    </row>
    <row r="4" spans="1:20" x14ac:dyDescent="0.2">
      <c r="A4" s="2" t="s">
        <v>28</v>
      </c>
    </row>
    <row r="5" spans="1:20" ht="13.5" thickBot="1" x14ac:dyDescent="0.25">
      <c r="A5" s="2"/>
    </row>
    <row r="6" spans="1:20" x14ac:dyDescent="0.2">
      <c r="A6" s="5" t="s">
        <v>21</v>
      </c>
      <c r="B6" s="20" t="s">
        <v>22</v>
      </c>
      <c r="C6" s="9" t="s">
        <v>23</v>
      </c>
      <c r="D6" s="13" t="s">
        <v>30</v>
      </c>
      <c r="E6" s="22" t="s">
        <v>24</v>
      </c>
      <c r="F6" s="10" t="s">
        <v>30</v>
      </c>
      <c r="G6" s="9" t="s">
        <v>25</v>
      </c>
      <c r="H6" s="13" t="s">
        <v>30</v>
      </c>
      <c r="I6" s="25" t="s">
        <v>26</v>
      </c>
      <c r="J6" s="11" t="s">
        <v>30</v>
      </c>
      <c r="K6" s="25" t="s">
        <v>32</v>
      </c>
      <c r="L6" s="11" t="s">
        <v>30</v>
      </c>
      <c r="M6" s="25" t="s">
        <v>33</v>
      </c>
      <c r="N6" s="30" t="s">
        <v>30</v>
      </c>
      <c r="O6" s="31" t="s">
        <v>34</v>
      </c>
      <c r="P6" s="11" t="s">
        <v>30</v>
      </c>
      <c r="Q6" s="31" t="s">
        <v>35</v>
      </c>
      <c r="R6" s="11" t="s">
        <v>30</v>
      </c>
      <c r="S6" s="36" t="s">
        <v>36</v>
      </c>
      <c r="T6" s="11" t="s">
        <v>30</v>
      </c>
    </row>
    <row r="7" spans="1:20" x14ac:dyDescent="0.2">
      <c r="A7" s="6" t="s">
        <v>2</v>
      </c>
      <c r="B7" s="8">
        <v>646</v>
      </c>
      <c r="C7" s="23">
        <v>615</v>
      </c>
      <c r="D7" s="15">
        <f>(C7-B7)*100/B7</f>
        <v>-4.7987616099071211</v>
      </c>
      <c r="E7" s="4">
        <v>656</v>
      </c>
      <c r="F7" s="14">
        <f>(E7-C7)*100/C7</f>
        <v>6.666666666666667</v>
      </c>
      <c r="G7" s="23">
        <v>658</v>
      </c>
      <c r="H7" s="15">
        <f>(G7-E7)*100/E7</f>
        <v>0.3048780487804878</v>
      </c>
      <c r="I7" s="8">
        <v>611</v>
      </c>
      <c r="J7" s="15">
        <f>(I7-G7)*100/G7</f>
        <v>-7.1428571428571432</v>
      </c>
      <c r="K7" s="8">
        <v>600</v>
      </c>
      <c r="L7" s="15">
        <f>(K7-I7)*100/I7</f>
        <v>-1.800327332242226</v>
      </c>
      <c r="M7" s="8">
        <v>485</v>
      </c>
      <c r="N7" s="14">
        <f>(M7-K7)*100/K7</f>
        <v>-19.166666666666668</v>
      </c>
      <c r="O7" s="32">
        <v>483</v>
      </c>
      <c r="P7" s="33">
        <f>(O7-M7)*100/O7</f>
        <v>-0.41407867494824019</v>
      </c>
      <c r="Q7" s="32">
        <v>481</v>
      </c>
      <c r="R7" s="33">
        <f>(Q7-O7)*100/Q7</f>
        <v>-0.41580041580041582</v>
      </c>
      <c r="S7" s="37">
        <v>535</v>
      </c>
      <c r="T7" s="33">
        <f>(S7-Q7)*100/S7</f>
        <v>10.093457943925234</v>
      </c>
    </row>
    <row r="8" spans="1:20" x14ac:dyDescent="0.2">
      <c r="A8" s="7" t="s">
        <v>3</v>
      </c>
      <c r="B8" s="8">
        <v>727</v>
      </c>
      <c r="C8" s="23">
        <v>688</v>
      </c>
      <c r="D8" s="15">
        <f>(C8-B8)*100/B8</f>
        <v>-5.3645116918844566</v>
      </c>
      <c r="E8" s="4">
        <v>776</v>
      </c>
      <c r="F8" s="14">
        <f t="shared" ref="F8:F26" si="0">(E8-C8)*100/C8</f>
        <v>12.790697674418604</v>
      </c>
      <c r="G8" s="23">
        <v>771</v>
      </c>
      <c r="H8" s="15">
        <f t="shared" ref="H8:H26" si="1">(G8-E8)*100/E8</f>
        <v>-0.64432989690721654</v>
      </c>
      <c r="I8" s="8">
        <v>806</v>
      </c>
      <c r="J8" s="15">
        <f t="shared" ref="J8:J26" si="2">(I8-G8)*100/G8</f>
        <v>4.5395590142671853</v>
      </c>
      <c r="K8" s="8">
        <v>731</v>
      </c>
      <c r="L8" s="15">
        <f t="shared" ref="L8:L26" si="3">(K8-I8)*100/I8</f>
        <v>-9.3052109181141436</v>
      </c>
      <c r="M8" s="8">
        <v>656</v>
      </c>
      <c r="N8" s="14">
        <f t="shared" ref="N8:N26" si="4">(M8-K8)*100/K8</f>
        <v>-10.259917920656635</v>
      </c>
      <c r="O8" s="32">
        <v>640</v>
      </c>
      <c r="P8" s="33">
        <f t="shared" ref="P8:P25" si="5">(O8-M8)*100/O8</f>
        <v>-2.5</v>
      </c>
      <c r="Q8" s="32">
        <v>616</v>
      </c>
      <c r="R8" s="33">
        <f t="shared" ref="R8:R25" si="6">(Q8-O8)*100/Q8</f>
        <v>-3.8961038961038961</v>
      </c>
      <c r="S8" s="37">
        <v>557</v>
      </c>
      <c r="T8" s="33">
        <f t="shared" ref="T8:T25" si="7">(S8-Q8)*100/S8</f>
        <v>-10.59245960502693</v>
      </c>
    </row>
    <row r="9" spans="1:20" x14ac:dyDescent="0.2">
      <c r="A9" s="7" t="s">
        <v>4</v>
      </c>
      <c r="B9" s="8">
        <v>29</v>
      </c>
      <c r="C9" s="23">
        <v>23</v>
      </c>
      <c r="D9" s="15">
        <f t="shared" ref="D9:D26" si="8">(C9-B9)*100/B9</f>
        <v>-20.689655172413794</v>
      </c>
      <c r="E9" s="4">
        <v>31</v>
      </c>
      <c r="F9" s="14">
        <f t="shared" si="0"/>
        <v>34.782608695652172</v>
      </c>
      <c r="G9" s="23">
        <v>35</v>
      </c>
      <c r="H9" s="15">
        <f t="shared" si="1"/>
        <v>12.903225806451612</v>
      </c>
      <c r="I9" s="8">
        <v>34</v>
      </c>
      <c r="J9" s="15">
        <f t="shared" si="2"/>
        <v>-2.8571428571428572</v>
      </c>
      <c r="K9" s="8">
        <v>36</v>
      </c>
      <c r="L9" s="15">
        <f t="shared" si="3"/>
        <v>5.882352941176471</v>
      </c>
      <c r="M9" s="8">
        <v>30</v>
      </c>
      <c r="N9" s="14">
        <f t="shared" si="4"/>
        <v>-16.666666666666668</v>
      </c>
      <c r="O9" s="32">
        <v>43</v>
      </c>
      <c r="P9" s="33">
        <f t="shared" si="5"/>
        <v>30.232558139534884</v>
      </c>
      <c r="Q9" s="32">
        <v>34</v>
      </c>
      <c r="R9" s="33">
        <f t="shared" si="6"/>
        <v>-26.470588235294116</v>
      </c>
      <c r="S9" s="37">
        <v>38</v>
      </c>
      <c r="T9" s="33">
        <f t="shared" si="7"/>
        <v>10.526315789473685</v>
      </c>
    </row>
    <row r="10" spans="1:20" x14ac:dyDescent="0.2">
      <c r="A10" s="7" t="s">
        <v>5</v>
      </c>
      <c r="B10" s="8">
        <v>131</v>
      </c>
      <c r="C10" s="23">
        <v>125</v>
      </c>
      <c r="D10" s="15">
        <f t="shared" si="8"/>
        <v>-4.5801526717557248</v>
      </c>
      <c r="E10" s="4">
        <v>130</v>
      </c>
      <c r="F10" s="14">
        <f t="shared" si="0"/>
        <v>4</v>
      </c>
      <c r="G10" s="23">
        <v>120</v>
      </c>
      <c r="H10" s="15">
        <f t="shared" si="1"/>
        <v>-7.6923076923076925</v>
      </c>
      <c r="I10" s="8">
        <v>122</v>
      </c>
      <c r="J10" s="15">
        <f t="shared" si="2"/>
        <v>1.6666666666666667</v>
      </c>
      <c r="K10" s="8">
        <v>142</v>
      </c>
      <c r="L10" s="15">
        <f t="shared" si="3"/>
        <v>16.393442622950818</v>
      </c>
      <c r="M10" s="8">
        <v>119</v>
      </c>
      <c r="N10" s="14">
        <f t="shared" si="4"/>
        <v>-16.197183098591548</v>
      </c>
      <c r="O10" s="32">
        <v>100</v>
      </c>
      <c r="P10" s="33">
        <f t="shared" si="5"/>
        <v>-19</v>
      </c>
      <c r="Q10" s="32">
        <v>101</v>
      </c>
      <c r="R10" s="33">
        <f t="shared" si="6"/>
        <v>0.99009900990099009</v>
      </c>
      <c r="S10" s="37">
        <v>101</v>
      </c>
      <c r="T10" s="33">
        <f t="shared" si="7"/>
        <v>0</v>
      </c>
    </row>
    <row r="11" spans="1:20" x14ac:dyDescent="0.2">
      <c r="A11" s="7" t="s">
        <v>6</v>
      </c>
      <c r="B11" s="8">
        <v>83</v>
      </c>
      <c r="C11" s="23">
        <v>82</v>
      </c>
      <c r="D11" s="15">
        <f t="shared" si="8"/>
        <v>-1.2048192771084338</v>
      </c>
      <c r="E11" s="4">
        <v>103</v>
      </c>
      <c r="F11" s="14">
        <f t="shared" si="0"/>
        <v>25.609756097560975</v>
      </c>
      <c r="G11" s="23">
        <v>99</v>
      </c>
      <c r="H11" s="15">
        <f t="shared" si="1"/>
        <v>-3.883495145631068</v>
      </c>
      <c r="I11" s="8">
        <v>88</v>
      </c>
      <c r="J11" s="15">
        <f t="shared" si="2"/>
        <v>-11.111111111111111</v>
      </c>
      <c r="K11" s="8">
        <v>70</v>
      </c>
      <c r="L11" s="15">
        <f t="shared" si="3"/>
        <v>-20.454545454545453</v>
      </c>
      <c r="M11" s="8">
        <v>58</v>
      </c>
      <c r="N11" s="14">
        <f t="shared" si="4"/>
        <v>-17.142857142857142</v>
      </c>
      <c r="O11" s="32">
        <v>69</v>
      </c>
      <c r="P11" s="33">
        <f t="shared" si="5"/>
        <v>15.942028985507246</v>
      </c>
      <c r="Q11" s="32">
        <v>67</v>
      </c>
      <c r="R11" s="33">
        <f t="shared" si="6"/>
        <v>-2.9850746268656718</v>
      </c>
      <c r="S11" s="37">
        <v>77</v>
      </c>
      <c r="T11" s="33">
        <f t="shared" si="7"/>
        <v>12.987012987012987</v>
      </c>
    </row>
    <row r="12" spans="1:20" x14ac:dyDescent="0.2">
      <c r="A12" s="7" t="s">
        <v>7</v>
      </c>
      <c r="B12" s="8">
        <v>160</v>
      </c>
      <c r="C12" s="23">
        <v>161</v>
      </c>
      <c r="D12" s="15">
        <f t="shared" si="8"/>
        <v>0.625</v>
      </c>
      <c r="E12" s="4">
        <v>183</v>
      </c>
      <c r="F12" s="14">
        <f t="shared" si="0"/>
        <v>13.664596273291925</v>
      </c>
      <c r="G12" s="23">
        <v>176</v>
      </c>
      <c r="H12" s="15">
        <f t="shared" si="1"/>
        <v>-3.8251366120218577</v>
      </c>
      <c r="I12" s="8">
        <v>158</v>
      </c>
      <c r="J12" s="15">
        <f t="shared" si="2"/>
        <v>-10.227272727272727</v>
      </c>
      <c r="K12" s="8">
        <v>141</v>
      </c>
      <c r="L12" s="15">
        <f t="shared" si="3"/>
        <v>-10.759493670886076</v>
      </c>
      <c r="M12" s="8">
        <v>122</v>
      </c>
      <c r="N12" s="14">
        <f t="shared" si="4"/>
        <v>-13.475177304964539</v>
      </c>
      <c r="O12" s="32">
        <v>111</v>
      </c>
      <c r="P12" s="33">
        <f t="shared" si="5"/>
        <v>-9.9099099099099099</v>
      </c>
      <c r="Q12" s="32">
        <v>110</v>
      </c>
      <c r="R12" s="33">
        <f t="shared" si="6"/>
        <v>-0.90909090909090906</v>
      </c>
      <c r="S12" s="37">
        <v>112</v>
      </c>
      <c r="T12" s="33">
        <f t="shared" si="7"/>
        <v>1.7857142857142858</v>
      </c>
    </row>
    <row r="13" spans="1:20" x14ac:dyDescent="0.2">
      <c r="A13" s="7" t="s">
        <v>8</v>
      </c>
      <c r="B13" s="8">
        <v>219</v>
      </c>
      <c r="C13" s="23">
        <v>203</v>
      </c>
      <c r="D13" s="15">
        <f t="shared" si="8"/>
        <v>-7.3059360730593603</v>
      </c>
      <c r="E13" s="4">
        <v>208</v>
      </c>
      <c r="F13" s="14">
        <f t="shared" si="0"/>
        <v>2.4630541871921183</v>
      </c>
      <c r="G13" s="23">
        <v>219</v>
      </c>
      <c r="H13" s="15">
        <f t="shared" si="1"/>
        <v>5.2884615384615383</v>
      </c>
      <c r="I13" s="8">
        <v>217</v>
      </c>
      <c r="J13" s="15">
        <f t="shared" si="2"/>
        <v>-0.91324200913242004</v>
      </c>
      <c r="K13" s="8">
        <v>181</v>
      </c>
      <c r="L13" s="15">
        <f t="shared" si="3"/>
        <v>-16.589861751152075</v>
      </c>
      <c r="M13" s="8">
        <v>176</v>
      </c>
      <c r="N13" s="14">
        <f t="shared" si="4"/>
        <v>-2.7624309392265194</v>
      </c>
      <c r="O13" s="32">
        <v>205</v>
      </c>
      <c r="P13" s="33">
        <f t="shared" si="5"/>
        <v>14.146341463414634</v>
      </c>
      <c r="Q13" s="32">
        <v>189</v>
      </c>
      <c r="R13" s="33">
        <f t="shared" si="6"/>
        <v>-8.4656084656084651</v>
      </c>
      <c r="S13" s="37">
        <v>174</v>
      </c>
      <c r="T13" s="33">
        <f t="shared" si="7"/>
        <v>-8.6206896551724146</v>
      </c>
    </row>
    <row r="14" spans="1:20" x14ac:dyDescent="0.2">
      <c r="A14" s="7" t="s">
        <v>9</v>
      </c>
      <c r="B14" s="8">
        <v>75</v>
      </c>
      <c r="C14" s="23">
        <v>86</v>
      </c>
      <c r="D14" s="15">
        <f t="shared" si="8"/>
        <v>14.666666666666666</v>
      </c>
      <c r="E14" s="4">
        <v>93</v>
      </c>
      <c r="F14" s="14">
        <f t="shared" si="0"/>
        <v>8.1395348837209305</v>
      </c>
      <c r="G14" s="23">
        <v>90</v>
      </c>
      <c r="H14" s="15">
        <f t="shared" si="1"/>
        <v>-3.225806451612903</v>
      </c>
      <c r="I14" s="8">
        <v>80</v>
      </c>
      <c r="J14" s="15">
        <f t="shared" si="2"/>
        <v>-11.111111111111111</v>
      </c>
      <c r="K14" s="8">
        <v>63</v>
      </c>
      <c r="L14" s="15">
        <f t="shared" si="3"/>
        <v>-21.25</v>
      </c>
      <c r="M14" s="8">
        <v>50</v>
      </c>
      <c r="N14" s="14">
        <f t="shared" si="4"/>
        <v>-20.634920634920636</v>
      </c>
      <c r="O14" s="32">
        <v>59</v>
      </c>
      <c r="P14" s="33">
        <f t="shared" si="5"/>
        <v>15.254237288135593</v>
      </c>
      <c r="Q14" s="32">
        <v>59</v>
      </c>
      <c r="R14" s="33">
        <f t="shared" si="6"/>
        <v>0</v>
      </c>
      <c r="S14" s="37">
        <v>58</v>
      </c>
      <c r="T14" s="33">
        <f t="shared" si="7"/>
        <v>-1.7241379310344827</v>
      </c>
    </row>
    <row r="15" spans="1:20" x14ac:dyDescent="0.2">
      <c r="A15" s="7" t="s">
        <v>10</v>
      </c>
      <c r="B15" s="8">
        <v>83</v>
      </c>
      <c r="C15" s="23">
        <v>79</v>
      </c>
      <c r="D15" s="15">
        <f t="shared" si="8"/>
        <v>-4.8192771084337354</v>
      </c>
      <c r="E15" s="4">
        <v>94</v>
      </c>
      <c r="F15" s="14">
        <f t="shared" si="0"/>
        <v>18.9873417721519</v>
      </c>
      <c r="G15" s="23">
        <v>87</v>
      </c>
      <c r="H15" s="15">
        <f t="shared" si="1"/>
        <v>-7.4468085106382977</v>
      </c>
      <c r="I15" s="8">
        <v>82</v>
      </c>
      <c r="J15" s="15">
        <f t="shared" si="2"/>
        <v>-5.7471264367816088</v>
      </c>
      <c r="K15" s="8">
        <v>112</v>
      </c>
      <c r="L15" s="15">
        <f t="shared" si="3"/>
        <v>36.585365853658537</v>
      </c>
      <c r="M15" s="8">
        <v>71</v>
      </c>
      <c r="N15" s="14">
        <f t="shared" si="4"/>
        <v>-36.607142857142854</v>
      </c>
      <c r="O15" s="32">
        <v>73</v>
      </c>
      <c r="P15" s="33">
        <f t="shared" si="5"/>
        <v>2.7397260273972601</v>
      </c>
      <c r="Q15" s="32">
        <v>68</v>
      </c>
      <c r="R15" s="33">
        <f t="shared" si="6"/>
        <v>-7.3529411764705879</v>
      </c>
      <c r="S15" s="37">
        <v>68</v>
      </c>
      <c r="T15" s="33">
        <f t="shared" si="7"/>
        <v>0</v>
      </c>
    </row>
    <row r="16" spans="1:20" x14ac:dyDescent="0.2">
      <c r="A16" s="7" t="s">
        <v>11</v>
      </c>
      <c r="B16" s="8">
        <v>38</v>
      </c>
      <c r="C16" s="23">
        <v>53</v>
      </c>
      <c r="D16" s="15">
        <f t="shared" si="8"/>
        <v>39.473684210526315</v>
      </c>
      <c r="E16" s="4">
        <v>79</v>
      </c>
      <c r="F16" s="14">
        <f t="shared" si="0"/>
        <v>49.056603773584904</v>
      </c>
      <c r="G16" s="23">
        <v>93</v>
      </c>
      <c r="H16" s="15">
        <f t="shared" si="1"/>
        <v>17.721518987341771</v>
      </c>
      <c r="I16" s="8">
        <v>89</v>
      </c>
      <c r="J16" s="15">
        <f t="shared" si="2"/>
        <v>-4.301075268817204</v>
      </c>
      <c r="K16" s="8">
        <v>48</v>
      </c>
      <c r="L16" s="15">
        <f t="shared" si="3"/>
        <v>-46.067415730337082</v>
      </c>
      <c r="M16" s="8">
        <v>52</v>
      </c>
      <c r="N16" s="14">
        <f t="shared" si="4"/>
        <v>8.3333333333333339</v>
      </c>
      <c r="O16" s="32">
        <v>61</v>
      </c>
      <c r="P16" s="33">
        <f t="shared" si="5"/>
        <v>14.754098360655737</v>
      </c>
      <c r="Q16" s="32">
        <v>70</v>
      </c>
      <c r="R16" s="33">
        <f t="shared" si="6"/>
        <v>12.857142857142858</v>
      </c>
      <c r="S16" s="37">
        <v>74</v>
      </c>
      <c r="T16" s="33">
        <f t="shared" si="7"/>
        <v>5.4054054054054053</v>
      </c>
    </row>
    <row r="17" spans="1:20" x14ac:dyDescent="0.2">
      <c r="A17" s="7" t="s">
        <v>12</v>
      </c>
      <c r="B17" s="8">
        <v>247</v>
      </c>
      <c r="C17" s="23">
        <v>277</v>
      </c>
      <c r="D17" s="15">
        <f t="shared" si="8"/>
        <v>12.145748987854251</v>
      </c>
      <c r="E17" s="4">
        <v>310</v>
      </c>
      <c r="F17" s="14">
        <f t="shared" si="0"/>
        <v>11.913357400722022</v>
      </c>
      <c r="G17" s="23">
        <v>314</v>
      </c>
      <c r="H17" s="15">
        <f t="shared" si="1"/>
        <v>1.2903225806451613</v>
      </c>
      <c r="I17" s="8">
        <v>314</v>
      </c>
      <c r="J17" s="15">
        <f t="shared" si="2"/>
        <v>0</v>
      </c>
      <c r="K17" s="8">
        <v>309</v>
      </c>
      <c r="L17" s="15">
        <f t="shared" si="3"/>
        <v>-1.5923566878980893</v>
      </c>
      <c r="M17" s="8">
        <v>291</v>
      </c>
      <c r="N17" s="14">
        <f t="shared" si="4"/>
        <v>-5.825242718446602</v>
      </c>
      <c r="O17" s="32">
        <v>290</v>
      </c>
      <c r="P17" s="33">
        <f t="shared" si="5"/>
        <v>-0.34482758620689657</v>
      </c>
      <c r="Q17" s="32">
        <v>294</v>
      </c>
      <c r="R17" s="33">
        <f t="shared" si="6"/>
        <v>1.3605442176870748</v>
      </c>
      <c r="S17" s="37">
        <v>294</v>
      </c>
      <c r="T17" s="33">
        <f t="shared" si="7"/>
        <v>0</v>
      </c>
    </row>
    <row r="18" spans="1:20" x14ac:dyDescent="0.2">
      <c r="A18" s="7" t="s">
        <v>13</v>
      </c>
      <c r="B18" s="8">
        <v>12</v>
      </c>
      <c r="C18" s="23">
        <v>11</v>
      </c>
      <c r="D18" s="15">
        <f t="shared" si="8"/>
        <v>-8.3333333333333339</v>
      </c>
      <c r="E18" s="4">
        <v>23</v>
      </c>
      <c r="F18" s="14">
        <f t="shared" si="0"/>
        <v>109.09090909090909</v>
      </c>
      <c r="G18" s="23">
        <v>19</v>
      </c>
      <c r="H18" s="15">
        <f t="shared" si="1"/>
        <v>-17.391304347826086</v>
      </c>
      <c r="I18" s="8">
        <v>20</v>
      </c>
      <c r="J18" s="15">
        <f t="shared" si="2"/>
        <v>5.2631578947368425</v>
      </c>
      <c r="K18" s="8">
        <v>7</v>
      </c>
      <c r="L18" s="15">
        <f t="shared" si="3"/>
        <v>-65</v>
      </c>
      <c r="M18" s="8">
        <v>8</v>
      </c>
      <c r="N18" s="14">
        <f t="shared" si="4"/>
        <v>14.285714285714286</v>
      </c>
      <c r="O18" s="32">
        <v>11</v>
      </c>
      <c r="P18" s="33">
        <f t="shared" si="5"/>
        <v>27.272727272727273</v>
      </c>
      <c r="Q18" s="32">
        <v>15</v>
      </c>
      <c r="R18" s="33">
        <f t="shared" si="6"/>
        <v>26.666666666666668</v>
      </c>
      <c r="S18" s="37">
        <v>19</v>
      </c>
      <c r="T18" s="33">
        <f t="shared" si="7"/>
        <v>21.05263157894737</v>
      </c>
    </row>
    <row r="19" spans="1:20" x14ac:dyDescent="0.2">
      <c r="A19" s="7" t="s">
        <v>14</v>
      </c>
      <c r="B19" s="8">
        <v>193</v>
      </c>
      <c r="C19" s="23">
        <v>166</v>
      </c>
      <c r="D19" s="15">
        <f t="shared" si="8"/>
        <v>-13.989637305699482</v>
      </c>
      <c r="E19" s="4">
        <v>217</v>
      </c>
      <c r="F19" s="14">
        <f t="shared" si="0"/>
        <v>30.722891566265059</v>
      </c>
      <c r="G19" s="23">
        <v>220</v>
      </c>
      <c r="H19" s="15">
        <f t="shared" si="1"/>
        <v>1.3824884792626728</v>
      </c>
      <c r="I19" s="8">
        <v>192</v>
      </c>
      <c r="J19" s="15">
        <f t="shared" si="2"/>
        <v>-12.727272727272727</v>
      </c>
      <c r="K19" s="8">
        <v>158</v>
      </c>
      <c r="L19" s="15">
        <f t="shared" si="3"/>
        <v>-17.708333333333332</v>
      </c>
      <c r="M19" s="8">
        <v>138</v>
      </c>
      <c r="N19" s="14">
        <f t="shared" si="4"/>
        <v>-12.658227848101266</v>
      </c>
      <c r="O19" s="32">
        <v>148</v>
      </c>
      <c r="P19" s="33">
        <f t="shared" si="5"/>
        <v>6.756756756756757</v>
      </c>
      <c r="Q19" s="32">
        <v>147</v>
      </c>
      <c r="R19" s="33">
        <f t="shared" si="6"/>
        <v>-0.68027210884353739</v>
      </c>
      <c r="S19" s="37">
        <v>153</v>
      </c>
      <c r="T19" s="33">
        <f t="shared" si="7"/>
        <v>3.9215686274509802</v>
      </c>
    </row>
    <row r="20" spans="1:20" x14ac:dyDescent="0.2">
      <c r="A20" s="7" t="s">
        <v>27</v>
      </c>
      <c r="B20" s="8"/>
      <c r="C20" s="23">
        <v>3</v>
      </c>
      <c r="D20" s="15"/>
      <c r="E20" s="4">
        <v>13</v>
      </c>
      <c r="F20" s="14">
        <f t="shared" si="0"/>
        <v>333.33333333333331</v>
      </c>
      <c r="G20" s="23">
        <v>12</v>
      </c>
      <c r="H20" s="15">
        <f t="shared" si="1"/>
        <v>-7.6923076923076925</v>
      </c>
      <c r="I20" s="8">
        <v>17</v>
      </c>
      <c r="J20" s="15">
        <f t="shared" si="2"/>
        <v>41.666666666666664</v>
      </c>
      <c r="K20" s="8">
        <v>4</v>
      </c>
      <c r="L20" s="15">
        <f t="shared" si="3"/>
        <v>-76.470588235294116</v>
      </c>
      <c r="M20" s="8">
        <v>3</v>
      </c>
      <c r="N20" s="14">
        <f t="shared" si="4"/>
        <v>-25</v>
      </c>
      <c r="O20" s="32">
        <v>5</v>
      </c>
      <c r="P20" s="33">
        <f t="shared" si="5"/>
        <v>40</v>
      </c>
      <c r="Q20" s="32">
        <v>7</v>
      </c>
      <c r="R20" s="33">
        <f t="shared" si="6"/>
        <v>28.571428571428573</v>
      </c>
      <c r="S20" s="37">
        <v>5</v>
      </c>
      <c r="T20" s="33">
        <f t="shared" si="7"/>
        <v>-40</v>
      </c>
    </row>
    <row r="21" spans="1:20" x14ac:dyDescent="0.2">
      <c r="A21" s="7" t="s">
        <v>15</v>
      </c>
      <c r="B21" s="8">
        <v>332</v>
      </c>
      <c r="C21" s="23">
        <v>335</v>
      </c>
      <c r="D21" s="15">
        <f t="shared" si="8"/>
        <v>0.90361445783132532</v>
      </c>
      <c r="E21" s="4">
        <v>357</v>
      </c>
      <c r="F21" s="14">
        <f t="shared" si="0"/>
        <v>6.5671641791044779</v>
      </c>
      <c r="G21" s="23">
        <v>371</v>
      </c>
      <c r="H21" s="15">
        <f t="shared" si="1"/>
        <v>3.9215686274509802</v>
      </c>
      <c r="I21" s="8">
        <v>369</v>
      </c>
      <c r="J21" s="15">
        <f t="shared" si="2"/>
        <v>-0.53908355795148244</v>
      </c>
      <c r="K21" s="8">
        <v>350</v>
      </c>
      <c r="L21" s="15">
        <f t="shared" si="3"/>
        <v>-5.1490514905149052</v>
      </c>
      <c r="M21" s="8">
        <v>322</v>
      </c>
      <c r="N21" s="14">
        <f t="shared" si="4"/>
        <v>-8</v>
      </c>
      <c r="O21" s="32">
        <v>337</v>
      </c>
      <c r="P21" s="33">
        <f t="shared" si="5"/>
        <v>4.4510385756676554</v>
      </c>
      <c r="Q21" s="32">
        <v>321</v>
      </c>
      <c r="R21" s="33">
        <f t="shared" si="6"/>
        <v>-4.9844236760124607</v>
      </c>
      <c r="S21" s="37">
        <v>311</v>
      </c>
      <c r="T21" s="33">
        <f t="shared" si="7"/>
        <v>-3.215434083601286</v>
      </c>
    </row>
    <row r="22" spans="1:20" x14ac:dyDescent="0.2">
      <c r="A22" s="7" t="s">
        <v>16</v>
      </c>
      <c r="B22" s="8">
        <v>535</v>
      </c>
      <c r="C22" s="23">
        <v>515</v>
      </c>
      <c r="D22" s="15">
        <f t="shared" si="8"/>
        <v>-3.7383177570093458</v>
      </c>
      <c r="E22" s="4">
        <v>517</v>
      </c>
      <c r="F22" s="14">
        <f t="shared" si="0"/>
        <v>0.38834951456310679</v>
      </c>
      <c r="G22" s="23">
        <v>513</v>
      </c>
      <c r="H22" s="15">
        <f t="shared" si="1"/>
        <v>-0.77369439071566726</v>
      </c>
      <c r="I22" s="8">
        <v>507</v>
      </c>
      <c r="J22" s="15">
        <f t="shared" si="2"/>
        <v>-1.1695906432748537</v>
      </c>
      <c r="K22" s="8">
        <v>558</v>
      </c>
      <c r="L22" s="15">
        <f t="shared" si="3"/>
        <v>10.059171597633137</v>
      </c>
      <c r="M22" s="8">
        <v>498</v>
      </c>
      <c r="N22" s="14">
        <f t="shared" si="4"/>
        <v>-10.75268817204301</v>
      </c>
      <c r="O22" s="32">
        <v>488</v>
      </c>
      <c r="P22" s="33">
        <f t="shared" si="5"/>
        <v>-2.0491803278688523</v>
      </c>
      <c r="Q22" s="32">
        <v>491</v>
      </c>
      <c r="R22" s="33">
        <f t="shared" si="6"/>
        <v>0.61099796334012224</v>
      </c>
      <c r="S22" s="37">
        <v>478</v>
      </c>
      <c r="T22" s="33">
        <f t="shared" si="7"/>
        <v>-2.7196652719665271</v>
      </c>
    </row>
    <row r="23" spans="1:20" x14ac:dyDescent="0.2">
      <c r="A23" s="7" t="s">
        <v>17</v>
      </c>
      <c r="B23" s="8">
        <v>200</v>
      </c>
      <c r="C23" s="23">
        <v>203</v>
      </c>
      <c r="D23" s="15">
        <f t="shared" si="8"/>
        <v>1.5</v>
      </c>
      <c r="E23" s="4">
        <v>202</v>
      </c>
      <c r="F23" s="14">
        <f t="shared" si="0"/>
        <v>-0.49261083743842365</v>
      </c>
      <c r="G23" s="23">
        <v>195</v>
      </c>
      <c r="H23" s="15">
        <f t="shared" si="1"/>
        <v>-3.4653465346534653</v>
      </c>
      <c r="I23" s="8">
        <v>195</v>
      </c>
      <c r="J23" s="15">
        <f t="shared" si="2"/>
        <v>0</v>
      </c>
      <c r="K23" s="8">
        <v>214</v>
      </c>
      <c r="L23" s="15">
        <f t="shared" si="3"/>
        <v>9.7435897435897427</v>
      </c>
      <c r="M23" s="8">
        <v>169</v>
      </c>
      <c r="N23" s="14">
        <f t="shared" si="4"/>
        <v>-21.028037383177569</v>
      </c>
      <c r="O23" s="32">
        <v>196</v>
      </c>
      <c r="P23" s="33">
        <f t="shared" si="5"/>
        <v>13.775510204081632</v>
      </c>
      <c r="Q23" s="32">
        <v>182</v>
      </c>
      <c r="R23" s="33">
        <f t="shared" si="6"/>
        <v>-7.6923076923076925</v>
      </c>
      <c r="S23" s="37">
        <v>193</v>
      </c>
      <c r="T23" s="33">
        <f t="shared" si="7"/>
        <v>5.6994818652849739</v>
      </c>
    </row>
    <row r="24" spans="1:20" x14ac:dyDescent="0.2">
      <c r="A24" s="7" t="s">
        <v>18</v>
      </c>
      <c r="B24" s="8">
        <v>22</v>
      </c>
      <c r="C24" s="23">
        <v>19</v>
      </c>
      <c r="D24" s="15">
        <f t="shared" si="8"/>
        <v>-13.636363636363637</v>
      </c>
      <c r="E24" s="4">
        <v>35</v>
      </c>
      <c r="F24" s="14">
        <f t="shared" si="0"/>
        <v>84.21052631578948</v>
      </c>
      <c r="G24" s="23">
        <v>47</v>
      </c>
      <c r="H24" s="15">
        <f t="shared" si="1"/>
        <v>34.285714285714285</v>
      </c>
      <c r="I24" s="8">
        <v>30</v>
      </c>
      <c r="J24" s="15">
        <f t="shared" si="2"/>
        <v>-36.170212765957444</v>
      </c>
      <c r="K24" s="8">
        <v>34</v>
      </c>
      <c r="L24" s="15">
        <f t="shared" si="3"/>
        <v>13.333333333333334</v>
      </c>
      <c r="M24" s="8">
        <v>29</v>
      </c>
      <c r="N24" s="14">
        <f t="shared" si="4"/>
        <v>-14.705882352941176</v>
      </c>
      <c r="O24" s="32">
        <v>25</v>
      </c>
      <c r="P24" s="33">
        <f t="shared" si="5"/>
        <v>-16</v>
      </c>
      <c r="Q24" s="32">
        <v>30</v>
      </c>
      <c r="R24" s="33">
        <f t="shared" si="6"/>
        <v>16.666666666666668</v>
      </c>
      <c r="S24" s="37">
        <v>35</v>
      </c>
      <c r="T24" s="33">
        <f t="shared" si="7"/>
        <v>14.285714285714286</v>
      </c>
    </row>
    <row r="25" spans="1:20" x14ac:dyDescent="0.2">
      <c r="A25" s="7" t="s">
        <v>19</v>
      </c>
      <c r="B25" s="8">
        <v>67</v>
      </c>
      <c r="C25" s="23">
        <v>68</v>
      </c>
      <c r="D25" s="15">
        <f t="shared" si="8"/>
        <v>1.4925373134328359</v>
      </c>
      <c r="E25" s="4">
        <v>66</v>
      </c>
      <c r="F25" s="14">
        <f t="shared" si="0"/>
        <v>-2.9411764705882355</v>
      </c>
      <c r="G25" s="23">
        <v>66</v>
      </c>
      <c r="H25" s="15">
        <f t="shared" si="1"/>
        <v>0</v>
      </c>
      <c r="I25" s="8">
        <v>68</v>
      </c>
      <c r="J25" s="15">
        <f t="shared" si="2"/>
        <v>3.0303030303030303</v>
      </c>
      <c r="K25" s="8">
        <v>101</v>
      </c>
      <c r="L25" s="15">
        <f t="shared" si="3"/>
        <v>48.529411764705884</v>
      </c>
      <c r="M25" s="8">
        <v>55</v>
      </c>
      <c r="N25" s="14">
        <f t="shared" si="4"/>
        <v>-45.544554455445542</v>
      </c>
      <c r="O25" s="32">
        <v>58</v>
      </c>
      <c r="P25" s="33">
        <f t="shared" si="5"/>
        <v>5.1724137931034484</v>
      </c>
      <c r="Q25" s="32">
        <v>62</v>
      </c>
      <c r="R25" s="33">
        <f t="shared" si="6"/>
        <v>6.4516129032258061</v>
      </c>
      <c r="S25" s="37">
        <v>67</v>
      </c>
      <c r="T25" s="33">
        <f t="shared" si="7"/>
        <v>7.4626865671641793</v>
      </c>
    </row>
    <row r="26" spans="1:20" ht="13.5" thickBot="1" x14ac:dyDescent="0.25">
      <c r="A26" s="16" t="s">
        <v>20</v>
      </c>
      <c r="B26" s="21">
        <f>SUM(B7:B25)</f>
        <v>3799</v>
      </c>
      <c r="C26" s="24">
        <f>SUM(C7:C25)</f>
        <v>3712</v>
      </c>
      <c r="D26" s="19">
        <f t="shared" si="8"/>
        <v>-2.2900763358778624</v>
      </c>
      <c r="E26" s="17">
        <f>SUM(E7:E25)</f>
        <v>4093</v>
      </c>
      <c r="F26" s="18">
        <f t="shared" si="0"/>
        <v>10.264008620689655</v>
      </c>
      <c r="G26" s="24">
        <f>SUM(G7:G25)</f>
        <v>4105</v>
      </c>
      <c r="H26" s="19">
        <f t="shared" si="1"/>
        <v>0.29318348399706817</v>
      </c>
      <c r="I26" s="21">
        <f>SUM(I7:I25)</f>
        <v>3999</v>
      </c>
      <c r="J26" s="19">
        <f t="shared" si="2"/>
        <v>-2.5822168087697928</v>
      </c>
      <c r="K26" s="21">
        <v>3859</v>
      </c>
      <c r="L26" s="19">
        <f t="shared" si="3"/>
        <v>-3.5008752188047012</v>
      </c>
      <c r="M26" s="21">
        <v>3332</v>
      </c>
      <c r="N26" s="18">
        <f t="shared" si="4"/>
        <v>-13.656387665198238</v>
      </c>
      <c r="O26" s="34">
        <f>SUM(O7:O25)</f>
        <v>3402</v>
      </c>
      <c r="P26" s="35">
        <f>(O26-M26)*100/O26</f>
        <v>2.0576131687242798</v>
      </c>
      <c r="Q26" s="34">
        <f>SUM(Q7:Q25)</f>
        <v>3344</v>
      </c>
      <c r="R26" s="35">
        <f>(Q26-O26)*100/Q26</f>
        <v>-1.7344497607655502</v>
      </c>
      <c r="S26" s="38">
        <f>SUM(S7:S25)</f>
        <v>3349</v>
      </c>
      <c r="T26" s="35">
        <f>(S26-Q26)*100/S26</f>
        <v>0.14929829799940281</v>
      </c>
    </row>
    <row r="27" spans="1:20" x14ac:dyDescent="0.2">
      <c r="C27" s="3"/>
    </row>
    <row r="29" spans="1:20" x14ac:dyDescent="0.2">
      <c r="A29" s="2" t="s">
        <v>29</v>
      </c>
    </row>
    <row r="30" spans="1:20" ht="13.5" thickBot="1" x14ac:dyDescent="0.25">
      <c r="A30" s="2"/>
    </row>
    <row r="31" spans="1:20" x14ac:dyDescent="0.2">
      <c r="A31" s="5" t="s">
        <v>21</v>
      </c>
      <c r="B31" s="27" t="s">
        <v>22</v>
      </c>
      <c r="C31" s="12" t="s">
        <v>23</v>
      </c>
      <c r="D31" s="13" t="s">
        <v>30</v>
      </c>
      <c r="E31" s="28" t="s">
        <v>24</v>
      </c>
      <c r="F31" s="10" t="s">
        <v>30</v>
      </c>
      <c r="G31" s="12" t="s">
        <v>25</v>
      </c>
      <c r="H31" s="13" t="s">
        <v>30</v>
      </c>
      <c r="I31" s="25" t="s">
        <v>26</v>
      </c>
      <c r="J31" s="13" t="s">
        <v>30</v>
      </c>
      <c r="K31" s="12" t="s">
        <v>32</v>
      </c>
      <c r="L31" s="13" t="s">
        <v>30</v>
      </c>
      <c r="M31" s="25" t="s">
        <v>33</v>
      </c>
      <c r="N31" s="10" t="s">
        <v>30</v>
      </c>
      <c r="O31" s="31" t="s">
        <v>34</v>
      </c>
      <c r="P31" s="11" t="s">
        <v>30</v>
      </c>
      <c r="Q31" s="31" t="s">
        <v>35</v>
      </c>
      <c r="R31" s="11" t="s">
        <v>30</v>
      </c>
      <c r="S31" s="36" t="s">
        <v>36</v>
      </c>
      <c r="T31" s="11" t="s">
        <v>30</v>
      </c>
    </row>
    <row r="32" spans="1:20" x14ac:dyDescent="0.2">
      <c r="A32" s="6" t="s">
        <v>2</v>
      </c>
      <c r="B32" s="8">
        <v>1226</v>
      </c>
      <c r="C32" s="23">
        <v>1391</v>
      </c>
      <c r="D32" s="15">
        <f>(C32-B32)*100/B32</f>
        <v>13.458401305057096</v>
      </c>
      <c r="E32" s="4">
        <v>1436</v>
      </c>
      <c r="F32" s="14">
        <f>(E32-C32)*100/C32</f>
        <v>3.2350826743350107</v>
      </c>
      <c r="G32" s="23">
        <v>1489</v>
      </c>
      <c r="H32" s="15">
        <f>(G32-E32)*100/E32</f>
        <v>3.6908077994428967</v>
      </c>
      <c r="I32" s="8">
        <v>1537</v>
      </c>
      <c r="J32" s="15">
        <f>(I32-G32)*100/G32</f>
        <v>3.2236400268636669</v>
      </c>
      <c r="K32" s="23">
        <v>1518</v>
      </c>
      <c r="L32" s="15">
        <f>(K32-I32)*100/I32</f>
        <v>-1.2361743656473649</v>
      </c>
      <c r="M32" s="8">
        <v>1571</v>
      </c>
      <c r="N32" s="14">
        <v>3.4914361001317524</v>
      </c>
      <c r="O32" s="32">
        <v>1449</v>
      </c>
      <c r="P32" s="33">
        <f>(O32-M32)*100/O32</f>
        <v>-8.4195997239475506</v>
      </c>
      <c r="Q32" s="32">
        <v>1469</v>
      </c>
      <c r="R32" s="33">
        <f>(Q32-O32)*100/Q32</f>
        <v>1.3614703880190606</v>
      </c>
      <c r="S32" s="37">
        <v>1540</v>
      </c>
      <c r="T32" s="33">
        <f>(S32-Q32)*100/S32</f>
        <v>4.6103896103896105</v>
      </c>
    </row>
    <row r="33" spans="1:20" x14ac:dyDescent="0.2">
      <c r="A33" s="7" t="s">
        <v>3</v>
      </c>
      <c r="B33" s="8">
        <v>2443</v>
      </c>
      <c r="C33" s="23">
        <v>2427</v>
      </c>
      <c r="D33" s="15">
        <f t="shared" ref="D33:D46" si="9">(C33-B33)*100/B33</f>
        <v>-0.65493246009005324</v>
      </c>
      <c r="E33" s="4">
        <v>2436</v>
      </c>
      <c r="F33" s="14">
        <f t="shared" ref="F33:F46" si="10">(E33-C33)*100/C33</f>
        <v>0.37082818294190356</v>
      </c>
      <c r="G33" s="23">
        <v>2376</v>
      </c>
      <c r="H33" s="15">
        <f t="shared" ref="H33:H46" si="11">(G33-E33)*100/E33</f>
        <v>-2.4630541871921183</v>
      </c>
      <c r="I33" s="8">
        <v>2336</v>
      </c>
      <c r="J33" s="15">
        <f t="shared" ref="J33:L46" si="12">(I33-G33)*100/G33</f>
        <v>-1.6835016835016836</v>
      </c>
      <c r="K33" s="23">
        <v>2266</v>
      </c>
      <c r="L33" s="15">
        <f t="shared" si="12"/>
        <v>-2.9965753424657535</v>
      </c>
      <c r="M33" s="8">
        <v>2187</v>
      </c>
      <c r="N33" s="14">
        <v>-3.4863195057369816</v>
      </c>
      <c r="O33" s="32">
        <v>2072</v>
      </c>
      <c r="P33" s="33">
        <f t="shared" ref="P33:P46" si="13">(O33-M33)*100/O33</f>
        <v>-5.5501930501930499</v>
      </c>
      <c r="Q33" s="32">
        <v>1937</v>
      </c>
      <c r="R33" s="33">
        <f t="shared" ref="R33:R46" si="14">(Q33-O33)*100/Q33</f>
        <v>-6.9695405265875063</v>
      </c>
      <c r="S33" s="37">
        <v>1927</v>
      </c>
      <c r="T33" s="33">
        <f t="shared" ref="T33:T46" si="15">(S33-Q33)*100/S33</f>
        <v>-0.51894135962636223</v>
      </c>
    </row>
    <row r="34" spans="1:20" x14ac:dyDescent="0.2">
      <c r="A34" s="7" t="s">
        <v>5</v>
      </c>
      <c r="B34" s="8">
        <v>184</v>
      </c>
      <c r="C34" s="23">
        <v>183</v>
      </c>
      <c r="D34" s="15">
        <f t="shared" si="9"/>
        <v>-0.54347826086956519</v>
      </c>
      <c r="E34" s="4">
        <v>199</v>
      </c>
      <c r="F34" s="14">
        <f t="shared" si="10"/>
        <v>8.7431693989071047</v>
      </c>
      <c r="G34" s="23">
        <v>193</v>
      </c>
      <c r="H34" s="15">
        <f t="shared" si="11"/>
        <v>-3.0150753768844223</v>
      </c>
      <c r="I34" s="8">
        <v>187</v>
      </c>
      <c r="J34" s="15">
        <f t="shared" si="12"/>
        <v>-3.1088082901554404</v>
      </c>
      <c r="K34" s="23">
        <v>182</v>
      </c>
      <c r="L34" s="15">
        <f t="shared" si="12"/>
        <v>-2.6737967914438503</v>
      </c>
      <c r="M34" s="8">
        <v>179</v>
      </c>
      <c r="N34" s="14">
        <v>-1.6483516483516483</v>
      </c>
      <c r="O34" s="32">
        <v>210</v>
      </c>
      <c r="P34" s="33">
        <f t="shared" si="13"/>
        <v>14.761904761904763</v>
      </c>
      <c r="Q34" s="32">
        <v>198</v>
      </c>
      <c r="R34" s="33">
        <f t="shared" si="14"/>
        <v>-6.0606060606060606</v>
      </c>
      <c r="S34" s="37">
        <v>211</v>
      </c>
      <c r="T34" s="33">
        <f t="shared" si="15"/>
        <v>6.1611374407582939</v>
      </c>
    </row>
    <row r="35" spans="1:20" x14ac:dyDescent="0.2">
      <c r="A35" s="7" t="s">
        <v>6</v>
      </c>
      <c r="B35" s="8"/>
      <c r="C35" s="23"/>
      <c r="D35" s="15"/>
      <c r="E35" s="4"/>
      <c r="F35" s="14"/>
      <c r="G35" s="23">
        <v>23</v>
      </c>
      <c r="H35" s="15"/>
      <c r="I35" s="8">
        <v>20</v>
      </c>
      <c r="J35" s="15">
        <f t="shared" si="12"/>
        <v>-13.043478260869565</v>
      </c>
      <c r="K35" s="23">
        <v>8</v>
      </c>
      <c r="L35" s="15">
        <f t="shared" si="12"/>
        <v>-60</v>
      </c>
      <c r="M35" s="8">
        <v>3</v>
      </c>
      <c r="N35" s="14">
        <v>-62.5</v>
      </c>
      <c r="O35" s="32">
        <v>4</v>
      </c>
      <c r="P35" s="33">
        <f t="shared" si="13"/>
        <v>25</v>
      </c>
      <c r="Q35" s="32">
        <v>7</v>
      </c>
      <c r="R35" s="33">
        <f t="shared" si="14"/>
        <v>42.857142857142854</v>
      </c>
      <c r="S35" s="37">
        <v>4</v>
      </c>
      <c r="T35" s="33">
        <f t="shared" si="15"/>
        <v>-75</v>
      </c>
    </row>
    <row r="36" spans="1:20" x14ac:dyDescent="0.2">
      <c r="A36" s="7" t="s">
        <v>7</v>
      </c>
      <c r="B36" s="8">
        <v>48</v>
      </c>
      <c r="C36" s="23">
        <v>39</v>
      </c>
      <c r="D36" s="15">
        <f t="shared" si="9"/>
        <v>-18.75</v>
      </c>
      <c r="E36" s="4">
        <v>36</v>
      </c>
      <c r="F36" s="14">
        <f t="shared" si="10"/>
        <v>-7.6923076923076925</v>
      </c>
      <c r="G36" s="23">
        <v>8</v>
      </c>
      <c r="H36" s="15">
        <f t="shared" si="11"/>
        <v>-77.777777777777771</v>
      </c>
      <c r="I36" s="26"/>
      <c r="J36" s="15">
        <f t="shared" si="12"/>
        <v>-100</v>
      </c>
      <c r="K36" s="23"/>
      <c r="L36" s="15"/>
      <c r="M36" s="8"/>
      <c r="N36" s="14"/>
      <c r="O36" s="32"/>
      <c r="P36" s="33"/>
      <c r="Q36" s="32"/>
      <c r="R36" s="33"/>
      <c r="S36" s="37"/>
      <c r="T36" s="33"/>
    </row>
    <row r="37" spans="1:20" x14ac:dyDescent="0.2">
      <c r="A37" s="7" t="s">
        <v>8</v>
      </c>
      <c r="B37" s="8">
        <v>411</v>
      </c>
      <c r="C37" s="23">
        <v>397</v>
      </c>
      <c r="D37" s="15">
        <f t="shared" si="9"/>
        <v>-3.4063260340632602</v>
      </c>
      <c r="E37" s="4">
        <v>371</v>
      </c>
      <c r="F37" s="14">
        <f t="shared" si="10"/>
        <v>-6.5491183879093198</v>
      </c>
      <c r="G37" s="23">
        <v>339</v>
      </c>
      <c r="H37" s="15">
        <f t="shared" si="11"/>
        <v>-8.625336927223719</v>
      </c>
      <c r="I37" s="8">
        <v>341</v>
      </c>
      <c r="J37" s="15">
        <f t="shared" si="12"/>
        <v>0.58997050147492625</v>
      </c>
      <c r="K37" s="23">
        <v>325</v>
      </c>
      <c r="L37" s="15">
        <f t="shared" si="12"/>
        <v>-4.6920821114369504</v>
      </c>
      <c r="M37" s="8">
        <v>330</v>
      </c>
      <c r="N37" s="14">
        <v>1.5384615384615385</v>
      </c>
      <c r="O37" s="32">
        <v>329</v>
      </c>
      <c r="P37" s="33">
        <f t="shared" si="13"/>
        <v>-0.303951367781155</v>
      </c>
      <c r="Q37" s="32">
        <v>324</v>
      </c>
      <c r="R37" s="33">
        <f t="shared" si="14"/>
        <v>-1.5432098765432098</v>
      </c>
      <c r="S37" s="37">
        <v>346</v>
      </c>
      <c r="T37" s="33">
        <f t="shared" si="15"/>
        <v>6.3583815028901736</v>
      </c>
    </row>
    <row r="38" spans="1:20" x14ac:dyDescent="0.2">
      <c r="A38" s="29" t="s">
        <v>9</v>
      </c>
      <c r="B38" s="8">
        <v>220</v>
      </c>
      <c r="C38" s="23">
        <v>225</v>
      </c>
      <c r="D38" s="15">
        <f t="shared" si="9"/>
        <v>2.2727272727272729</v>
      </c>
      <c r="E38" s="4">
        <v>233</v>
      </c>
      <c r="F38" s="14">
        <f t="shared" si="10"/>
        <v>3.5555555555555554</v>
      </c>
      <c r="G38" s="23">
        <v>234</v>
      </c>
      <c r="H38" s="15">
        <f t="shared" si="11"/>
        <v>0.42918454935622319</v>
      </c>
      <c r="I38" s="8">
        <v>196</v>
      </c>
      <c r="J38" s="15">
        <f t="shared" si="12"/>
        <v>-16.239316239316238</v>
      </c>
      <c r="K38" s="23">
        <v>181</v>
      </c>
      <c r="L38" s="15">
        <f t="shared" si="12"/>
        <v>-7.6530612244897958</v>
      </c>
      <c r="M38" s="8">
        <v>150</v>
      </c>
      <c r="N38" s="14">
        <v>-17.127071823204421</v>
      </c>
      <c r="O38" s="32">
        <v>126</v>
      </c>
      <c r="P38" s="33">
        <f t="shared" si="13"/>
        <v>-19.047619047619047</v>
      </c>
      <c r="Q38" s="32">
        <v>124</v>
      </c>
      <c r="R38" s="33">
        <f t="shared" si="14"/>
        <v>-1.6129032258064515</v>
      </c>
      <c r="S38" s="37">
        <v>128</v>
      </c>
      <c r="T38" s="33">
        <f t="shared" si="15"/>
        <v>3.125</v>
      </c>
    </row>
    <row r="39" spans="1:20" x14ac:dyDescent="0.2">
      <c r="A39" s="7" t="s">
        <v>10</v>
      </c>
      <c r="B39" s="8">
        <v>182</v>
      </c>
      <c r="C39" s="23">
        <v>180</v>
      </c>
      <c r="D39" s="15">
        <f t="shared" si="9"/>
        <v>-1.098901098901099</v>
      </c>
      <c r="E39" s="4">
        <v>186</v>
      </c>
      <c r="F39" s="14">
        <f t="shared" si="10"/>
        <v>3.3333333333333335</v>
      </c>
      <c r="G39" s="23">
        <v>177</v>
      </c>
      <c r="H39" s="15">
        <f t="shared" si="11"/>
        <v>-4.838709677419355</v>
      </c>
      <c r="I39" s="8">
        <v>155</v>
      </c>
      <c r="J39" s="15">
        <f t="shared" si="12"/>
        <v>-12.429378531073446</v>
      </c>
      <c r="K39" s="23">
        <v>124</v>
      </c>
      <c r="L39" s="15">
        <f t="shared" si="12"/>
        <v>-20</v>
      </c>
      <c r="M39" s="8">
        <v>134</v>
      </c>
      <c r="N39" s="14">
        <v>8.064516129032258</v>
      </c>
      <c r="O39" s="32">
        <v>114</v>
      </c>
      <c r="P39" s="33">
        <f t="shared" si="13"/>
        <v>-17.543859649122808</v>
      </c>
      <c r="Q39" s="32">
        <v>106</v>
      </c>
      <c r="R39" s="33">
        <f t="shared" si="14"/>
        <v>-7.5471698113207548</v>
      </c>
      <c r="S39" s="37">
        <v>74</v>
      </c>
      <c r="T39" s="33">
        <f t="shared" si="15"/>
        <v>-43.243243243243242</v>
      </c>
    </row>
    <row r="40" spans="1:20" x14ac:dyDescent="0.2">
      <c r="A40" s="7" t="s">
        <v>11</v>
      </c>
      <c r="B40" s="8">
        <v>417</v>
      </c>
      <c r="C40" s="23">
        <v>406</v>
      </c>
      <c r="D40" s="15">
        <f t="shared" si="9"/>
        <v>-2.6378896882494005</v>
      </c>
      <c r="E40" s="4">
        <v>441</v>
      </c>
      <c r="F40" s="14">
        <f t="shared" si="10"/>
        <v>8.6206896551724146</v>
      </c>
      <c r="G40" s="23">
        <v>441</v>
      </c>
      <c r="H40" s="15">
        <f t="shared" si="11"/>
        <v>0</v>
      </c>
      <c r="I40" s="8">
        <v>412</v>
      </c>
      <c r="J40" s="15">
        <f t="shared" si="12"/>
        <v>-6.5759637188208613</v>
      </c>
      <c r="K40" s="23">
        <v>376</v>
      </c>
      <c r="L40" s="15">
        <f t="shared" si="12"/>
        <v>-8.7378640776699026</v>
      </c>
      <c r="M40" s="8">
        <v>368</v>
      </c>
      <c r="N40" s="14">
        <v>-2.1276595744680851</v>
      </c>
      <c r="O40" s="32">
        <v>372</v>
      </c>
      <c r="P40" s="33">
        <f t="shared" si="13"/>
        <v>1.075268817204301</v>
      </c>
      <c r="Q40" s="32">
        <v>341</v>
      </c>
      <c r="R40" s="33">
        <f t="shared" si="14"/>
        <v>-9.0909090909090917</v>
      </c>
      <c r="S40" s="37">
        <v>340</v>
      </c>
      <c r="T40" s="33">
        <f t="shared" si="15"/>
        <v>-0.29411764705882354</v>
      </c>
    </row>
    <row r="41" spans="1:20" x14ac:dyDescent="0.2">
      <c r="A41" s="7" t="s">
        <v>12</v>
      </c>
      <c r="B41" s="8">
        <v>81</v>
      </c>
      <c r="C41" s="23">
        <v>64</v>
      </c>
      <c r="D41" s="15">
        <f t="shared" si="9"/>
        <v>-20.987654320987655</v>
      </c>
      <c r="E41" s="4">
        <v>68</v>
      </c>
      <c r="F41" s="14">
        <f t="shared" si="10"/>
        <v>6.25</v>
      </c>
      <c r="G41" s="23">
        <v>88</v>
      </c>
      <c r="H41" s="15">
        <f t="shared" si="11"/>
        <v>29.411764705882351</v>
      </c>
      <c r="I41" s="8">
        <v>99</v>
      </c>
      <c r="J41" s="15">
        <f t="shared" si="12"/>
        <v>12.5</v>
      </c>
      <c r="K41" s="23">
        <v>102</v>
      </c>
      <c r="L41" s="15">
        <f t="shared" si="12"/>
        <v>3.0303030303030303</v>
      </c>
      <c r="M41" s="8">
        <v>107</v>
      </c>
      <c r="N41" s="14">
        <v>4.9019607843137258</v>
      </c>
      <c r="O41" s="32">
        <v>109</v>
      </c>
      <c r="P41" s="33">
        <f t="shared" si="13"/>
        <v>1.834862385321101</v>
      </c>
      <c r="Q41" s="32">
        <v>126</v>
      </c>
      <c r="R41" s="33">
        <f t="shared" si="14"/>
        <v>13.492063492063492</v>
      </c>
      <c r="S41" s="37">
        <v>134</v>
      </c>
      <c r="T41" s="33">
        <f t="shared" si="15"/>
        <v>5.9701492537313436</v>
      </c>
    </row>
    <row r="42" spans="1:20" x14ac:dyDescent="0.2">
      <c r="A42" s="7" t="s">
        <v>14</v>
      </c>
      <c r="B42" s="8">
        <v>34</v>
      </c>
      <c r="C42" s="23">
        <v>27</v>
      </c>
      <c r="D42" s="15">
        <f t="shared" si="9"/>
        <v>-20.588235294117649</v>
      </c>
      <c r="E42" s="4">
        <v>18</v>
      </c>
      <c r="F42" s="14">
        <f t="shared" si="10"/>
        <v>-33.333333333333336</v>
      </c>
      <c r="G42" s="23">
        <v>25</v>
      </c>
      <c r="H42" s="15">
        <f t="shared" si="11"/>
        <v>38.888888888888886</v>
      </c>
      <c r="I42" s="8">
        <v>22</v>
      </c>
      <c r="J42" s="15">
        <f t="shared" si="12"/>
        <v>-12</v>
      </c>
      <c r="K42" s="23">
        <v>22</v>
      </c>
      <c r="L42" s="15">
        <f t="shared" si="12"/>
        <v>0</v>
      </c>
      <c r="M42" s="8">
        <v>20</v>
      </c>
      <c r="N42" s="14">
        <v>-9.0909090909090917</v>
      </c>
      <c r="O42" s="32">
        <v>24</v>
      </c>
      <c r="P42" s="33">
        <f t="shared" si="13"/>
        <v>16.666666666666668</v>
      </c>
      <c r="Q42" s="32">
        <v>16</v>
      </c>
      <c r="R42" s="33">
        <f t="shared" si="14"/>
        <v>-50</v>
      </c>
      <c r="S42" s="37">
        <v>13</v>
      </c>
      <c r="T42" s="33">
        <f t="shared" si="15"/>
        <v>-23.076923076923077</v>
      </c>
    </row>
    <row r="43" spans="1:20" x14ac:dyDescent="0.2">
      <c r="A43" s="7" t="s">
        <v>15</v>
      </c>
      <c r="B43" s="8">
        <v>106</v>
      </c>
      <c r="C43" s="23">
        <v>108</v>
      </c>
      <c r="D43" s="15">
        <f t="shared" si="9"/>
        <v>1.8867924528301887</v>
      </c>
      <c r="E43" s="4">
        <v>120</v>
      </c>
      <c r="F43" s="14">
        <f t="shared" si="10"/>
        <v>11.111111111111111</v>
      </c>
      <c r="G43" s="23">
        <v>140</v>
      </c>
      <c r="H43" s="15">
        <f t="shared" si="11"/>
        <v>16.666666666666668</v>
      </c>
      <c r="I43" s="8">
        <v>154</v>
      </c>
      <c r="J43" s="15">
        <f t="shared" si="12"/>
        <v>10</v>
      </c>
      <c r="K43" s="23">
        <v>159</v>
      </c>
      <c r="L43" s="15">
        <f t="shared" si="12"/>
        <v>3.2467532467532467</v>
      </c>
      <c r="M43" s="8">
        <v>149</v>
      </c>
      <c r="N43" s="14">
        <v>-6.2893081761006293</v>
      </c>
      <c r="O43" s="32">
        <v>164</v>
      </c>
      <c r="P43" s="33">
        <f t="shared" si="13"/>
        <v>9.1463414634146343</v>
      </c>
      <c r="Q43" s="32">
        <v>173</v>
      </c>
      <c r="R43" s="33">
        <f t="shared" si="14"/>
        <v>5.202312138728324</v>
      </c>
      <c r="S43" s="37">
        <v>171</v>
      </c>
      <c r="T43" s="33">
        <f t="shared" si="15"/>
        <v>-1.1695906432748537</v>
      </c>
    </row>
    <row r="44" spans="1:20" x14ac:dyDescent="0.2">
      <c r="A44" s="7" t="s">
        <v>16</v>
      </c>
      <c r="B44" s="8">
        <v>789</v>
      </c>
      <c r="C44" s="23">
        <v>763</v>
      </c>
      <c r="D44" s="15">
        <f t="shared" si="9"/>
        <v>-3.2953105196451205</v>
      </c>
      <c r="E44" s="4">
        <v>775</v>
      </c>
      <c r="F44" s="14">
        <f t="shared" si="10"/>
        <v>1.5727391874180865</v>
      </c>
      <c r="G44" s="23">
        <v>752</v>
      </c>
      <c r="H44" s="15">
        <f t="shared" si="11"/>
        <v>-2.967741935483871</v>
      </c>
      <c r="I44" s="8">
        <v>716</v>
      </c>
      <c r="J44" s="15">
        <f t="shared" si="12"/>
        <v>-4.7872340425531918</v>
      </c>
      <c r="K44" s="23">
        <v>738</v>
      </c>
      <c r="L44" s="15">
        <f t="shared" si="12"/>
        <v>3.0726256983240225</v>
      </c>
      <c r="M44" s="8">
        <v>708</v>
      </c>
      <c r="N44" s="14">
        <v>-4.0650406504065044</v>
      </c>
      <c r="O44" s="32">
        <v>698</v>
      </c>
      <c r="P44" s="33">
        <f t="shared" si="13"/>
        <v>-1.4326647564469914</v>
      </c>
      <c r="Q44" s="32">
        <v>687</v>
      </c>
      <c r="R44" s="33">
        <f t="shared" si="14"/>
        <v>-1.6011644832605532</v>
      </c>
      <c r="S44" s="37">
        <v>684</v>
      </c>
      <c r="T44" s="33">
        <f t="shared" si="15"/>
        <v>-0.43859649122807015</v>
      </c>
    </row>
    <row r="45" spans="1:20" x14ac:dyDescent="0.2">
      <c r="A45" s="7" t="s">
        <v>17</v>
      </c>
      <c r="B45" s="8">
        <v>141</v>
      </c>
      <c r="C45" s="23">
        <v>127</v>
      </c>
      <c r="D45" s="15">
        <f t="shared" si="9"/>
        <v>-9.9290780141843964</v>
      </c>
      <c r="E45" s="4">
        <v>108</v>
      </c>
      <c r="F45" s="14">
        <f t="shared" si="10"/>
        <v>-14.960629921259843</v>
      </c>
      <c r="G45" s="23">
        <v>86</v>
      </c>
      <c r="H45" s="15">
        <f t="shared" si="11"/>
        <v>-20.37037037037037</v>
      </c>
      <c r="I45" s="8">
        <v>89</v>
      </c>
      <c r="J45" s="15">
        <f t="shared" si="12"/>
        <v>3.4883720930232558</v>
      </c>
      <c r="K45" s="23">
        <v>72</v>
      </c>
      <c r="L45" s="15">
        <f t="shared" si="12"/>
        <v>-19.101123595505619</v>
      </c>
      <c r="M45" s="8">
        <v>50</v>
      </c>
      <c r="N45" s="14">
        <v>-30.555555555555557</v>
      </c>
      <c r="O45" s="32">
        <v>45</v>
      </c>
      <c r="P45" s="33">
        <f t="shared" si="13"/>
        <v>-11.111111111111111</v>
      </c>
      <c r="Q45" s="32">
        <v>49</v>
      </c>
      <c r="R45" s="33">
        <f t="shared" si="14"/>
        <v>8.1632653061224492</v>
      </c>
      <c r="S45" s="37">
        <v>52</v>
      </c>
      <c r="T45" s="33">
        <f t="shared" si="15"/>
        <v>5.7692307692307692</v>
      </c>
    </row>
    <row r="46" spans="1:20" ht="13.5" thickBot="1" x14ac:dyDescent="0.25">
      <c r="A46" s="16" t="s">
        <v>20</v>
      </c>
      <c r="B46" s="21">
        <v>6282</v>
      </c>
      <c r="C46" s="24">
        <v>6337</v>
      </c>
      <c r="D46" s="19">
        <f t="shared" si="9"/>
        <v>0.87551735116205032</v>
      </c>
      <c r="E46" s="17">
        <v>6427</v>
      </c>
      <c r="F46" s="18">
        <f t="shared" si="10"/>
        <v>1.4202303929304088</v>
      </c>
      <c r="G46" s="24">
        <v>6371</v>
      </c>
      <c r="H46" s="19">
        <f t="shared" si="11"/>
        <v>-0.87132410144702044</v>
      </c>
      <c r="I46" s="21">
        <v>6264</v>
      </c>
      <c r="J46" s="19">
        <f t="shared" si="12"/>
        <v>-1.6794851671637105</v>
      </c>
      <c r="K46" s="24">
        <v>6073</v>
      </c>
      <c r="L46" s="19">
        <f t="shared" si="12"/>
        <v>-3.049169859514687</v>
      </c>
      <c r="M46" s="21">
        <v>5956</v>
      </c>
      <c r="N46" s="18">
        <v>-1.9265601844228553</v>
      </c>
      <c r="O46" s="34">
        <f>SUM(O32:O45)</f>
        <v>5716</v>
      </c>
      <c r="P46" s="35">
        <f t="shared" si="13"/>
        <v>-4.1987403778866339</v>
      </c>
      <c r="Q46" s="34">
        <f>SUM(Q32:Q45)</f>
        <v>5557</v>
      </c>
      <c r="R46" s="35">
        <f t="shared" si="14"/>
        <v>-2.8612560734209107</v>
      </c>
      <c r="S46" s="38">
        <f>SUM(S32:S45)</f>
        <v>5624</v>
      </c>
      <c r="T46" s="35">
        <f t="shared" si="15"/>
        <v>1.1913229018492177</v>
      </c>
    </row>
  </sheetData>
  <phoneticPr fontId="1" type="noConversion"/>
  <pageMargins left="0.75" right="0.75" top="0.49" bottom="0.69" header="0.28000000000000003" footer="0.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basis</vt:lpstr>
      <vt:lpstr>Blad3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lamelybr</dc:creator>
  <cp:lastModifiedBy>Tytgat, Caroline</cp:lastModifiedBy>
  <cp:lastPrinted>2015-01-08T14:57:50Z</cp:lastPrinted>
  <dcterms:created xsi:type="dcterms:W3CDTF">2010-04-14T14:59:19Z</dcterms:created>
  <dcterms:modified xsi:type="dcterms:W3CDTF">2015-01-19T14:28:30Z</dcterms:modified>
</cp:coreProperties>
</file>