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101 - 150 (2014 - 2015)\"/>
    </mc:Choice>
  </mc:AlternateContent>
  <bookViews>
    <workbookView xWindow="480" yWindow="75" windowWidth="22995" windowHeight="105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F7" i="1" l="1"/>
  <c r="H7" i="1"/>
  <c r="J7" i="1"/>
  <c r="F8" i="1"/>
  <c r="H8" i="1"/>
  <c r="J8" i="1"/>
  <c r="F9" i="1"/>
  <c r="H9" i="1"/>
  <c r="J9" i="1"/>
  <c r="F10" i="1"/>
  <c r="H10" i="1"/>
  <c r="J10" i="1"/>
  <c r="F11" i="1"/>
  <c r="H11" i="1"/>
  <c r="J11" i="1"/>
  <c r="F12" i="1"/>
  <c r="H12" i="1"/>
  <c r="J12" i="1"/>
  <c r="F13" i="1"/>
  <c r="H13" i="1"/>
  <c r="J13" i="1"/>
  <c r="F14" i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0" i="1"/>
  <c r="H20" i="1"/>
  <c r="J20" i="1"/>
  <c r="F21" i="1"/>
  <c r="H21" i="1"/>
  <c r="J21" i="1"/>
  <c r="F22" i="1"/>
  <c r="H22" i="1"/>
  <c r="J22" i="1"/>
  <c r="F23" i="1"/>
  <c r="H23" i="1"/>
  <c r="J23" i="1"/>
  <c r="F24" i="1"/>
  <c r="H24" i="1"/>
  <c r="J24" i="1"/>
  <c r="F25" i="1"/>
  <c r="H25" i="1"/>
  <c r="J25" i="1"/>
  <c r="E26" i="1"/>
  <c r="G26" i="1"/>
  <c r="H26" i="1"/>
  <c r="I26" i="1"/>
  <c r="J26" i="1" s="1"/>
  <c r="F32" i="1"/>
  <c r="H32" i="1"/>
  <c r="J32" i="1"/>
  <c r="F33" i="1"/>
  <c r="H33" i="1"/>
  <c r="J33" i="1"/>
  <c r="F34" i="1"/>
  <c r="H34" i="1"/>
  <c r="J34" i="1"/>
  <c r="F35" i="1"/>
  <c r="H35" i="1"/>
  <c r="J35" i="1"/>
  <c r="F37" i="1"/>
  <c r="H37" i="1"/>
  <c r="J37" i="1"/>
  <c r="F38" i="1"/>
  <c r="H38" i="1"/>
  <c r="J38" i="1"/>
  <c r="F39" i="1"/>
  <c r="H39" i="1"/>
  <c r="J39" i="1"/>
  <c r="F40" i="1"/>
  <c r="H40" i="1"/>
  <c r="J40" i="1"/>
  <c r="F41" i="1"/>
  <c r="H41" i="1"/>
  <c r="J41" i="1"/>
  <c r="F42" i="1"/>
  <c r="H42" i="1"/>
  <c r="J42" i="1"/>
  <c r="F44" i="1"/>
  <c r="H44" i="1"/>
  <c r="J44" i="1"/>
  <c r="F45" i="1"/>
  <c r="H45" i="1"/>
  <c r="J45" i="1"/>
  <c r="E46" i="1"/>
  <c r="F46" i="1"/>
  <c r="G46" i="1"/>
  <c r="H46" i="1" s="1"/>
  <c r="J46" i="1"/>
  <c r="I46" i="1"/>
  <c r="D33" i="1"/>
  <c r="D34" i="1"/>
  <c r="D35" i="1"/>
  <c r="D37" i="1"/>
  <c r="D38" i="1"/>
  <c r="D39" i="1"/>
  <c r="D40" i="1"/>
  <c r="D41" i="1"/>
  <c r="D42" i="1"/>
  <c r="D44" i="1"/>
  <c r="D45" i="1"/>
  <c r="D32" i="1"/>
  <c r="D4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7" i="1"/>
  <c r="C26" i="1"/>
  <c r="F26" i="1" s="1"/>
  <c r="B26" i="1"/>
  <c r="D26" i="1" s="1"/>
</calcChain>
</file>

<file path=xl/sharedStrings.xml><?xml version="1.0" encoding="utf-8"?>
<sst xmlns="http://schemas.openxmlformats.org/spreadsheetml/2006/main" count="60" uniqueCount="32">
  <si>
    <t>teldatum 1/2</t>
  </si>
  <si>
    <t>Basisonderwijs</t>
  </si>
  <si>
    <t>Fusiegemeente school</t>
  </si>
  <si>
    <t>evolutie (%)</t>
  </si>
  <si>
    <t>Anderlecht</t>
  </si>
  <si>
    <t>Brussel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</si>
  <si>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</si>
  <si>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</si>
  <si>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</si>
  <si>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</si>
  <si>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</si>
  <si>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</si>
  <si>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</si>
  <si>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</si>
  <si>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</si>
  <si>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</si>
  <si>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</si>
  <si>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</si>
  <si>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</si>
  <si>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Sint-Pieters-Woluwe</t>
  </si>
  <si>
    <t>Ukkel</t>
  </si>
  <si>
    <t>Vorst</t>
  </si>
  <si>
    <t>Watermaal-Bosvoorde</t>
  </si>
  <si>
    <t>Eindtotaal</t>
  </si>
  <si>
    <t>Secundair onderwijs</t>
  </si>
  <si>
    <t>Nederlandstalig onderwijs exclusief buitengewoon onderwijs omdat de thuistaal indicator hier niet systematisch bevraagd wordt</t>
  </si>
  <si>
    <t>2009-2010</t>
  </si>
  <si>
    <t>2010-2011</t>
  </si>
  <si>
    <t>Overzicht aantal leerlingen dat in BHG naar school gaat en een andere thuistaal dan het Nederlands heeft (niveau hoofdvestiging)</t>
  </si>
  <si>
    <t>2011-2012</t>
  </si>
  <si>
    <t>2012-2013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</si>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</sst>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/>
    <xf numFmtId="0" fontId="1" fillId="0" borderId="0" xfId="1" applyBorder="1"/>
    <xf numFmtId="0" fontId="3" fillId="0" borderId="2" xfId="1" applyFont="1" applyBorder="1"/>
    <xf numFmtId="0" fontId="1" fillId="0" borderId="3" xfId="1" applyBorder="1"/>
    <xf numFmtId="0" fontId="1" fillId="0" borderId="4" xfId="1" applyBorder="1"/>
    <xf numFmtId="0" fontId="1" fillId="0" borderId="0" xfId="1" applyNumberFormat="1" applyBorder="1"/>
    <xf numFmtId="0" fontId="3" fillId="0" borderId="5" xfId="1" applyFont="1" applyBorder="1" applyAlignment="1">
      <alignment horizontal="center"/>
    </xf>
    <xf numFmtId="0" fontId="3" fillId="0" borderId="6" xfId="1" applyFont="1" applyBorder="1"/>
    <xf numFmtId="2" fontId="1" fillId="0" borderId="7" xfId="1" applyNumberFormat="1" applyBorder="1"/>
    <xf numFmtId="0" fontId="1" fillId="0" borderId="8" xfId="1" applyBorder="1"/>
    <xf numFmtId="2" fontId="1" fillId="0" borderId="9" xfId="1" applyNumberFormat="1" applyBorder="1"/>
    <xf numFmtId="0" fontId="3" fillId="0" borderId="10" xfId="1" applyFont="1" applyBorder="1" applyAlignment="1">
      <alignment horizontal="center"/>
    </xf>
    <xf numFmtId="0" fontId="1" fillId="0" borderId="11" xfId="1" applyNumberFormat="1" applyBorder="1"/>
    <xf numFmtId="0" fontId="1" fillId="0" borderId="12" xfId="1" applyNumberFormat="1" applyBorder="1"/>
    <xf numFmtId="0" fontId="1" fillId="0" borderId="13" xfId="1" applyNumberFormat="1" applyBorder="1"/>
    <xf numFmtId="0" fontId="3" fillId="0" borderId="6" xfId="1" applyFont="1" applyBorder="1" applyAlignment="1"/>
    <xf numFmtId="0" fontId="6" fillId="0" borderId="1" xfId="2" applyFont="1" applyFill="1" applyBorder="1" applyAlignment="1">
      <alignment horizontal="right" wrapText="1"/>
    </xf>
    <xf numFmtId="2" fontId="6" fillId="0" borderId="1" xfId="2" applyNumberFormat="1" applyFont="1" applyFill="1" applyBorder="1" applyAlignment="1">
      <alignment horizontal="right" wrapText="1"/>
    </xf>
    <xf numFmtId="2" fontId="1" fillId="0" borderId="13" xfId="1" applyNumberFormat="1" applyBorder="1"/>
    <xf numFmtId="2" fontId="1" fillId="0" borderId="0" xfId="1" applyNumberFormat="1" applyBorder="1"/>
    <xf numFmtId="2" fontId="1" fillId="0" borderId="11" xfId="1" applyNumberFormat="1" applyBorder="1"/>
    <xf numFmtId="2" fontId="1" fillId="0" borderId="12" xfId="1" applyNumberFormat="1" applyBorder="1"/>
    <xf numFmtId="1" fontId="1" fillId="0" borderId="7" xfId="1" applyNumberFormat="1" applyBorder="1"/>
    <xf numFmtId="1" fontId="1" fillId="0" borderId="9" xfId="1" applyNumberFormat="1" applyBorder="1"/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</cellXfs>
  <cellStyles count="3">
    <cellStyle name="Standaard" xfId="0" builtinId="0"/>
    <cellStyle name="Standaard 2" xfId="1"/>
    <cellStyle name="Standaard_Bla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/>
  </sheetViews>
  <sheetFormatPr defaultRowHeight="15" x14ac:dyDescent="0.25"/>
  <cols>
    <col min="1" max="1" width="21.85546875" customWidth="1"/>
    <col min="2" max="3" width="9.5703125" bestFit="1" customWidth="1"/>
    <col min="4" max="4" width="11.42578125" bestFit="1" customWidth="1"/>
    <col min="5" max="5" width="9.5703125" bestFit="1" customWidth="1"/>
    <col min="6" max="6" width="11.42578125" bestFit="1" customWidth="1"/>
    <col min="7" max="7" width="9.5703125" bestFit="1" customWidth="1"/>
    <col min="8" max="8" width="11.42578125" bestFit="1" customWidth="1"/>
    <col min="9" max="9" width="9.5703125" bestFit="1" customWidth="1"/>
    <col min="10" max="10" width="11.42578125" bestFit="1" customWidth="1"/>
  </cols>
  <sheetData>
    <row r="1" spans="1:10" x14ac:dyDescent="0.25">
      <c r="A1" s="2" t="s">
        <v>28</v>
      </c>
      <c r="B1" s="1"/>
      <c r="C1" s="1"/>
      <c r="D1" s="1"/>
    </row>
    <row r="2" spans="1:10" x14ac:dyDescent="0.25">
      <c r="A2" s="2" t="s">
        <v>0</v>
      </c>
      <c r="B2" s="1"/>
      <c r="C2" s="1" t="s">
        <v>25</v>
      </c>
      <c r="D2" s="1"/>
    </row>
    <row r="4" spans="1:10" x14ac:dyDescent="0.25">
      <c r="A4" s="3" t="s">
        <v>1</v>
      </c>
      <c r="B4" s="1"/>
      <c r="C4" s="1"/>
      <c r="D4" s="1"/>
    </row>
    <row r="5" spans="1:10" ht="15.75" thickBot="1" x14ac:dyDescent="0.3">
      <c r="A5" s="3"/>
      <c r="B5" s="1"/>
      <c r="C5" s="1"/>
      <c r="D5" s="1"/>
    </row>
    <row r="6" spans="1:10" x14ac:dyDescent="0.25">
      <c r="A6" s="5" t="s">
        <v>2</v>
      </c>
      <c r="B6" s="14" t="s">
        <v>26</v>
      </c>
      <c r="C6" s="9" t="s">
        <v>27</v>
      </c>
      <c r="D6" s="18" t="s">
        <v>3</v>
      </c>
      <c r="E6" s="27" t="s">
        <v>29</v>
      </c>
      <c r="F6" s="28" t="s">
        <v>3</v>
      </c>
      <c r="G6" s="29" t="s">
        <v>30</v>
      </c>
      <c r="H6" s="27" t="s">
        <v>3</v>
      </c>
      <c r="I6" s="28" t="s">
        <v>31</v>
      </c>
      <c r="J6" s="29" t="s">
        <v>3</v>
      </c>
    </row>
    <row r="7" spans="1:10" x14ac:dyDescent="0.25">
      <c r="A7" s="6" t="s">
        <v>4</v>
      </c>
      <c r="B7" s="8">
        <v>2551</v>
      </c>
      <c r="C7" s="19">
        <v>2602</v>
      </c>
      <c r="D7" s="11">
        <f>(1-(B7/C7))*100</f>
        <v>1.9600307455803212</v>
      </c>
      <c r="E7" s="8">
        <v>2739</v>
      </c>
      <c r="F7" s="20">
        <f>+((E7/C7)-1)*100</f>
        <v>5.2651806302844051</v>
      </c>
      <c r="G7" s="25">
        <v>2978</v>
      </c>
      <c r="H7" s="22">
        <f>+((G7/E7)-1)*100</f>
        <v>8.7258123402701671</v>
      </c>
      <c r="I7" s="19">
        <v>3022</v>
      </c>
      <c r="J7" s="11">
        <f>+((I7/G7)-1)*100</f>
        <v>1.4775016789791762</v>
      </c>
    </row>
    <row r="8" spans="1:10" x14ac:dyDescent="0.25">
      <c r="A8" s="7" t="s">
        <v>5</v>
      </c>
      <c r="B8" s="8">
        <v>3178</v>
      </c>
      <c r="C8" s="19">
        <v>3219</v>
      </c>
      <c r="D8" s="11">
        <f t="shared" ref="D8:D25" si="0">(1-(B8/C8))*100</f>
        <v>1.2736874805840293</v>
      </c>
      <c r="E8" s="8">
        <v>3245</v>
      </c>
      <c r="F8" s="20">
        <f t="shared" ref="F8:F25" si="1">+((E8/C8)-1)*100</f>
        <v>0.80770425598011286</v>
      </c>
      <c r="G8" s="25">
        <v>3437</v>
      </c>
      <c r="H8" s="22">
        <f t="shared" ref="H8:H26" si="2">+((G8/E8)-1)*100</f>
        <v>5.9167950693374438</v>
      </c>
      <c r="I8" s="19">
        <v>3566</v>
      </c>
      <c r="J8" s="11">
        <f t="shared" ref="J8:J26" si="3">+((I8/G8)-1)*100</f>
        <v>3.7532732033750404</v>
      </c>
    </row>
    <row r="9" spans="1:10" x14ac:dyDescent="0.25">
      <c r="A9" s="7" t="s">
        <v>6</v>
      </c>
      <c r="B9" s="8">
        <v>312</v>
      </c>
      <c r="C9" s="19">
        <v>304</v>
      </c>
      <c r="D9" s="11">
        <f t="shared" si="0"/>
        <v>-2.6315789473684292</v>
      </c>
      <c r="E9" s="8">
        <v>302</v>
      </c>
      <c r="F9" s="20">
        <f t="shared" si="1"/>
        <v>-0.65789473684210176</v>
      </c>
      <c r="G9" s="25">
        <v>293</v>
      </c>
      <c r="H9" s="22">
        <f t="shared" si="2"/>
        <v>-2.9801324503311299</v>
      </c>
      <c r="I9" s="19">
        <v>291</v>
      </c>
      <c r="J9" s="11">
        <f t="shared" si="3"/>
        <v>-0.68259385665528916</v>
      </c>
    </row>
    <row r="10" spans="1:10" x14ac:dyDescent="0.25">
      <c r="A10" s="7" t="s">
        <v>7</v>
      </c>
      <c r="B10" s="8">
        <v>603</v>
      </c>
      <c r="C10" s="19">
        <v>615</v>
      </c>
      <c r="D10" s="11">
        <f t="shared" si="0"/>
        <v>1.9512195121951237</v>
      </c>
      <c r="E10" s="8">
        <v>618</v>
      </c>
      <c r="F10" s="20">
        <f t="shared" si="1"/>
        <v>0.48780487804878092</v>
      </c>
      <c r="G10" s="25">
        <v>648</v>
      </c>
      <c r="H10" s="22">
        <f t="shared" si="2"/>
        <v>4.8543689320388328</v>
      </c>
      <c r="I10" s="19">
        <v>684</v>
      </c>
      <c r="J10" s="11">
        <f t="shared" si="3"/>
        <v>5.555555555555558</v>
      </c>
    </row>
    <row r="11" spans="1:10" x14ac:dyDescent="0.25">
      <c r="A11" s="7" t="s">
        <v>8</v>
      </c>
      <c r="B11" s="8">
        <v>756</v>
      </c>
      <c r="C11" s="19">
        <v>758</v>
      </c>
      <c r="D11" s="11">
        <f t="shared" si="0"/>
        <v>0.26385224274406704</v>
      </c>
      <c r="E11" s="8">
        <v>788</v>
      </c>
      <c r="F11" s="20">
        <f t="shared" si="1"/>
        <v>3.9577836411609502</v>
      </c>
      <c r="G11" s="25">
        <v>797</v>
      </c>
      <c r="H11" s="22">
        <f t="shared" si="2"/>
        <v>1.1421319796954377</v>
      </c>
      <c r="I11" s="19">
        <v>834</v>
      </c>
      <c r="J11" s="11">
        <f t="shared" si="3"/>
        <v>4.6424090338770485</v>
      </c>
    </row>
    <row r="12" spans="1:10" x14ac:dyDescent="0.25">
      <c r="A12" s="7" t="s">
        <v>9</v>
      </c>
      <c r="B12" s="8">
        <v>632</v>
      </c>
      <c r="C12" s="19">
        <v>633</v>
      </c>
      <c r="D12" s="11">
        <f t="shared" si="0"/>
        <v>0.15797788309637184</v>
      </c>
      <c r="E12" s="8">
        <v>650</v>
      </c>
      <c r="F12" s="20">
        <f t="shared" si="1"/>
        <v>2.6856240126382325</v>
      </c>
      <c r="G12" s="25">
        <v>608</v>
      </c>
      <c r="H12" s="22">
        <f t="shared" si="2"/>
        <v>-6.4615384615384635</v>
      </c>
      <c r="I12" s="19">
        <v>636</v>
      </c>
      <c r="J12" s="11">
        <f t="shared" si="3"/>
        <v>4.6052631578947345</v>
      </c>
    </row>
    <row r="13" spans="1:10" x14ac:dyDescent="0.25">
      <c r="A13" s="7" t="s">
        <v>10</v>
      </c>
      <c r="B13" s="8">
        <v>950</v>
      </c>
      <c r="C13" s="19">
        <v>923</v>
      </c>
      <c r="D13" s="11">
        <f t="shared" si="0"/>
        <v>-2.9252437703142009</v>
      </c>
      <c r="E13" s="8">
        <v>1006</v>
      </c>
      <c r="F13" s="20">
        <f t="shared" si="1"/>
        <v>8.9924160346695601</v>
      </c>
      <c r="G13" s="25">
        <v>1138</v>
      </c>
      <c r="H13" s="22">
        <f t="shared" si="2"/>
        <v>13.121272365805158</v>
      </c>
      <c r="I13" s="19">
        <v>1258</v>
      </c>
      <c r="J13" s="11">
        <f t="shared" si="3"/>
        <v>10.544815465729339</v>
      </c>
    </row>
    <row r="14" spans="1:10" x14ac:dyDescent="0.25">
      <c r="A14" s="7" t="s">
        <v>11</v>
      </c>
      <c r="B14" s="8">
        <v>553</v>
      </c>
      <c r="C14" s="19">
        <v>565</v>
      </c>
      <c r="D14" s="11">
        <f t="shared" si="0"/>
        <v>2.12389380530974</v>
      </c>
      <c r="E14" s="8">
        <v>563</v>
      </c>
      <c r="F14" s="20">
        <f t="shared" si="1"/>
        <v>-0.35398230088495852</v>
      </c>
      <c r="G14" s="25">
        <v>554</v>
      </c>
      <c r="H14" s="22">
        <f t="shared" si="2"/>
        <v>-1.5985790408525768</v>
      </c>
      <c r="I14" s="19">
        <v>572</v>
      </c>
      <c r="J14" s="11">
        <f t="shared" si="3"/>
        <v>3.2490974729241895</v>
      </c>
    </row>
    <row r="15" spans="1:10" x14ac:dyDescent="0.25">
      <c r="A15" s="7" t="s">
        <v>12</v>
      </c>
      <c r="B15" s="8">
        <v>404</v>
      </c>
      <c r="C15" s="19">
        <v>418</v>
      </c>
      <c r="D15" s="11">
        <f t="shared" si="0"/>
        <v>3.349282296650713</v>
      </c>
      <c r="E15" s="8">
        <v>435</v>
      </c>
      <c r="F15" s="20">
        <f t="shared" si="1"/>
        <v>4.0669856459330189</v>
      </c>
      <c r="G15" s="25">
        <v>440</v>
      </c>
      <c r="H15" s="22">
        <f t="shared" si="2"/>
        <v>1.1494252873563315</v>
      </c>
      <c r="I15" s="19">
        <v>463</v>
      </c>
      <c r="J15" s="11">
        <f t="shared" si="3"/>
        <v>5.2272727272727249</v>
      </c>
    </row>
    <row r="16" spans="1:10" x14ac:dyDescent="0.25">
      <c r="A16" s="7" t="s">
        <v>13</v>
      </c>
      <c r="B16" s="8">
        <v>1348</v>
      </c>
      <c r="C16" s="19">
        <v>1349</v>
      </c>
      <c r="D16" s="11">
        <f t="shared" si="0"/>
        <v>7.4128984432908496E-2</v>
      </c>
      <c r="E16" s="8">
        <v>1395</v>
      </c>
      <c r="F16" s="20">
        <f t="shared" si="1"/>
        <v>3.4099332839140128</v>
      </c>
      <c r="G16" s="25">
        <v>1499</v>
      </c>
      <c r="H16" s="22">
        <f t="shared" si="2"/>
        <v>7.4551971326164868</v>
      </c>
      <c r="I16" s="19">
        <v>1582</v>
      </c>
      <c r="J16" s="11">
        <f t="shared" si="3"/>
        <v>5.5370246831220715</v>
      </c>
    </row>
    <row r="17" spans="1:10" x14ac:dyDescent="0.25">
      <c r="A17" s="7" t="s">
        <v>14</v>
      </c>
      <c r="B17" s="8">
        <v>620</v>
      </c>
      <c r="C17" s="19">
        <v>624</v>
      </c>
      <c r="D17" s="11">
        <f t="shared" si="0"/>
        <v>0.64102564102563875</v>
      </c>
      <c r="E17" s="8">
        <v>625</v>
      </c>
      <c r="F17" s="20">
        <f t="shared" si="1"/>
        <v>0.16025641025640969</v>
      </c>
      <c r="G17" s="25">
        <v>651</v>
      </c>
      <c r="H17" s="22">
        <f t="shared" si="2"/>
        <v>4.1600000000000081</v>
      </c>
      <c r="I17" s="19">
        <v>705</v>
      </c>
      <c r="J17" s="11">
        <f t="shared" si="3"/>
        <v>8.2949308755760462</v>
      </c>
    </row>
    <row r="18" spans="1:10" x14ac:dyDescent="0.25">
      <c r="A18" s="7" t="s">
        <v>15</v>
      </c>
      <c r="B18" s="8">
        <v>466</v>
      </c>
      <c r="C18" s="19">
        <v>486</v>
      </c>
      <c r="D18" s="11">
        <f t="shared" si="0"/>
        <v>4.1152263374485631</v>
      </c>
      <c r="E18" s="8">
        <v>512</v>
      </c>
      <c r="F18" s="20">
        <f t="shared" si="1"/>
        <v>5.3497942386831365</v>
      </c>
      <c r="G18" s="25">
        <v>521</v>
      </c>
      <c r="H18" s="22">
        <f t="shared" si="2"/>
        <v>1.7578125</v>
      </c>
      <c r="I18" s="19">
        <v>527</v>
      </c>
      <c r="J18" s="11">
        <f t="shared" si="3"/>
        <v>1.1516314779270731</v>
      </c>
    </row>
    <row r="19" spans="1:10" x14ac:dyDescent="0.25">
      <c r="A19" s="7" t="s">
        <v>16</v>
      </c>
      <c r="B19" s="8">
        <v>1827</v>
      </c>
      <c r="C19" s="19">
        <v>1863</v>
      </c>
      <c r="D19" s="11">
        <f t="shared" si="0"/>
        <v>1.9323671497584516</v>
      </c>
      <c r="E19" s="8">
        <v>1916</v>
      </c>
      <c r="F19" s="20">
        <f t="shared" si="1"/>
        <v>2.8448738593666034</v>
      </c>
      <c r="G19" s="25">
        <v>1935</v>
      </c>
      <c r="H19" s="22">
        <f t="shared" si="2"/>
        <v>0.99164926931105679</v>
      </c>
      <c r="I19" s="19">
        <v>1907</v>
      </c>
      <c r="J19" s="11">
        <f t="shared" si="3"/>
        <v>-1.4470284237726116</v>
      </c>
    </row>
    <row r="20" spans="1:10" x14ac:dyDescent="0.25">
      <c r="A20" s="7" t="s">
        <v>17</v>
      </c>
      <c r="B20" s="8">
        <v>266</v>
      </c>
      <c r="C20" s="19">
        <v>261</v>
      </c>
      <c r="D20" s="11">
        <f t="shared" si="0"/>
        <v>-1.9157088122605304</v>
      </c>
      <c r="E20" s="8">
        <v>276</v>
      </c>
      <c r="F20" s="20">
        <f t="shared" si="1"/>
        <v>5.7471264367816133</v>
      </c>
      <c r="G20" s="25">
        <v>269</v>
      </c>
      <c r="H20" s="22">
        <f t="shared" si="2"/>
        <v>-2.5362318840579712</v>
      </c>
      <c r="I20" s="19">
        <v>257</v>
      </c>
      <c r="J20" s="11">
        <f t="shared" si="3"/>
        <v>-4.4609665427509331</v>
      </c>
    </row>
    <row r="21" spans="1:10" x14ac:dyDescent="0.25">
      <c r="A21" s="7" t="s">
        <v>18</v>
      </c>
      <c r="B21" s="8">
        <v>785</v>
      </c>
      <c r="C21" s="19">
        <v>788</v>
      </c>
      <c r="D21" s="11">
        <f t="shared" si="0"/>
        <v>0.38071065989847552</v>
      </c>
      <c r="E21" s="8">
        <v>807</v>
      </c>
      <c r="F21" s="20">
        <f t="shared" si="1"/>
        <v>2.4111675126903487</v>
      </c>
      <c r="G21" s="25">
        <v>863</v>
      </c>
      <c r="H21" s="22">
        <f t="shared" si="2"/>
        <v>6.9392812887236754</v>
      </c>
      <c r="I21" s="19">
        <v>894</v>
      </c>
      <c r="J21" s="11">
        <f t="shared" si="3"/>
        <v>3.5921205098493614</v>
      </c>
    </row>
    <row r="22" spans="1:10" x14ac:dyDescent="0.25">
      <c r="A22" s="7" t="s">
        <v>19</v>
      </c>
      <c r="B22" s="8">
        <v>869</v>
      </c>
      <c r="C22" s="19">
        <v>880</v>
      </c>
      <c r="D22" s="11">
        <f t="shared" si="0"/>
        <v>1.2499999999999956</v>
      </c>
      <c r="E22" s="8">
        <v>875</v>
      </c>
      <c r="F22" s="20">
        <f t="shared" si="1"/>
        <v>-0.56818181818182323</v>
      </c>
      <c r="G22" s="25">
        <v>866</v>
      </c>
      <c r="H22" s="22">
        <f t="shared" si="2"/>
        <v>-1.0285714285714231</v>
      </c>
      <c r="I22" s="19">
        <v>878</v>
      </c>
      <c r="J22" s="11">
        <f t="shared" si="3"/>
        <v>1.3856812933025431</v>
      </c>
    </row>
    <row r="23" spans="1:10" x14ac:dyDescent="0.25">
      <c r="A23" s="7" t="s">
        <v>20</v>
      </c>
      <c r="B23" s="8">
        <v>651</v>
      </c>
      <c r="C23" s="19">
        <v>684</v>
      </c>
      <c r="D23" s="11">
        <f t="shared" si="0"/>
        <v>4.8245614035087758</v>
      </c>
      <c r="E23" s="8">
        <v>673</v>
      </c>
      <c r="F23" s="20">
        <f t="shared" si="1"/>
        <v>-1.6081871345029253</v>
      </c>
      <c r="G23" s="25">
        <v>709</v>
      </c>
      <c r="H23" s="22">
        <f t="shared" si="2"/>
        <v>5.3491827637444311</v>
      </c>
      <c r="I23" s="19">
        <v>755</v>
      </c>
      <c r="J23" s="11">
        <f t="shared" si="3"/>
        <v>6.4880112834978743</v>
      </c>
    </row>
    <row r="24" spans="1:10" x14ac:dyDescent="0.25">
      <c r="A24" s="7" t="s">
        <v>21</v>
      </c>
      <c r="B24" s="8">
        <v>495</v>
      </c>
      <c r="C24" s="19">
        <v>509</v>
      </c>
      <c r="D24" s="11">
        <f t="shared" si="0"/>
        <v>2.7504911591355596</v>
      </c>
      <c r="E24" s="8">
        <v>522</v>
      </c>
      <c r="F24" s="20">
        <f t="shared" si="1"/>
        <v>2.5540275049115824</v>
      </c>
      <c r="G24" s="25">
        <v>527</v>
      </c>
      <c r="H24" s="22">
        <f t="shared" si="2"/>
        <v>0.95785440613027628</v>
      </c>
      <c r="I24" s="19">
        <v>566</v>
      </c>
      <c r="J24" s="11">
        <f t="shared" si="3"/>
        <v>7.4003795066413636</v>
      </c>
    </row>
    <row r="25" spans="1:10" x14ac:dyDescent="0.25">
      <c r="A25" s="7" t="s">
        <v>22</v>
      </c>
      <c r="B25" s="8">
        <v>348</v>
      </c>
      <c r="C25" s="19">
        <v>374</v>
      </c>
      <c r="D25" s="11">
        <f t="shared" si="0"/>
        <v>6.9518716577540047</v>
      </c>
      <c r="E25" s="8">
        <v>400</v>
      </c>
      <c r="F25" s="20">
        <f t="shared" si="1"/>
        <v>6.9518716577540163</v>
      </c>
      <c r="G25" s="25">
        <v>415</v>
      </c>
      <c r="H25" s="22">
        <f t="shared" si="2"/>
        <v>3.7500000000000089</v>
      </c>
      <c r="I25" s="19">
        <v>426</v>
      </c>
      <c r="J25" s="11">
        <f t="shared" si="3"/>
        <v>2.6506024096385472</v>
      </c>
    </row>
    <row r="26" spans="1:10" ht="15.75" thickBot="1" x14ac:dyDescent="0.3">
      <c r="A26" s="12" t="s">
        <v>23</v>
      </c>
      <c r="B26" s="15">
        <f>SUM(B7:B25)</f>
        <v>17614</v>
      </c>
      <c r="C26" s="17">
        <f>SUM(C7:C25)</f>
        <v>17855</v>
      </c>
      <c r="D26" s="13">
        <f>(1-(B26/C26))*100</f>
        <v>1.3497619714365694</v>
      </c>
      <c r="E26" s="15">
        <f>SUM(E7:E25)</f>
        <v>18347</v>
      </c>
      <c r="F26" s="21">
        <f>+((E26/C26)-1)*100</f>
        <v>2.7555306636796395</v>
      </c>
      <c r="G26" s="26">
        <f>SUM(G7:G25)</f>
        <v>19148</v>
      </c>
      <c r="H26" s="23">
        <f t="shared" si="2"/>
        <v>4.3658363765193275</v>
      </c>
      <c r="I26" s="17">
        <f>SUM(I7:I25)</f>
        <v>19823</v>
      </c>
      <c r="J26" s="13">
        <f t="shared" si="3"/>
        <v>3.5251723417589309</v>
      </c>
    </row>
    <row r="27" spans="1:10" x14ac:dyDescent="0.25">
      <c r="A27" s="1"/>
      <c r="B27" s="1"/>
      <c r="C27" s="4"/>
      <c r="D27" s="1"/>
    </row>
    <row r="29" spans="1:10" x14ac:dyDescent="0.25">
      <c r="A29" s="3" t="s">
        <v>24</v>
      </c>
      <c r="B29" s="1"/>
      <c r="C29" s="1"/>
      <c r="D29" s="1"/>
    </row>
    <row r="30" spans="1:10" ht="15.75" thickBot="1" x14ac:dyDescent="0.3">
      <c r="A30" s="3"/>
      <c r="B30" s="1"/>
      <c r="C30" s="1"/>
      <c r="D30" s="1"/>
    </row>
    <row r="31" spans="1:10" x14ac:dyDescent="0.25">
      <c r="A31" s="5" t="s">
        <v>2</v>
      </c>
      <c r="B31" s="14" t="s">
        <v>26</v>
      </c>
      <c r="C31" s="9" t="s">
        <v>27</v>
      </c>
      <c r="D31" s="10" t="s">
        <v>3</v>
      </c>
      <c r="E31" s="27" t="s">
        <v>29</v>
      </c>
      <c r="F31" s="28" t="s">
        <v>3</v>
      </c>
      <c r="G31" s="29" t="s">
        <v>30</v>
      </c>
      <c r="H31" s="27" t="s">
        <v>3</v>
      </c>
      <c r="I31" s="28" t="s">
        <v>31</v>
      </c>
      <c r="J31" s="29" t="s">
        <v>3</v>
      </c>
    </row>
    <row r="32" spans="1:10" x14ac:dyDescent="0.25">
      <c r="A32" s="6" t="s">
        <v>4</v>
      </c>
      <c r="B32" s="8">
        <v>1591</v>
      </c>
      <c r="C32" s="16">
        <v>1730</v>
      </c>
      <c r="D32" s="11">
        <f>(-1+C32/B32)*100</f>
        <v>8.7366436203645481</v>
      </c>
      <c r="E32" s="8">
        <v>1735</v>
      </c>
      <c r="F32" s="24">
        <f>+(E32/C32-1)*100</f>
        <v>0.28901734104045396</v>
      </c>
      <c r="G32" s="25">
        <v>1792</v>
      </c>
      <c r="H32" s="22">
        <f>+(G32/E32-1)*100</f>
        <v>3.2853025936599334</v>
      </c>
      <c r="I32" s="16">
        <v>1952</v>
      </c>
      <c r="J32" s="11">
        <f>+(I32/G32-1)*100</f>
        <v>8.9285714285714199</v>
      </c>
    </row>
    <row r="33" spans="1:10" x14ac:dyDescent="0.25">
      <c r="A33" s="7" t="s">
        <v>5</v>
      </c>
      <c r="B33" s="8">
        <v>2306</v>
      </c>
      <c r="C33" s="16">
        <v>2405</v>
      </c>
      <c r="D33" s="11">
        <f t="shared" ref="D33:D46" si="4">(-1+C33/B33)*100</f>
        <v>4.2931483087597533</v>
      </c>
      <c r="E33" s="8">
        <v>2355</v>
      </c>
      <c r="F33" s="24">
        <f t="shared" ref="F33:J46" si="5">+(E33/C33-1)*100</f>
        <v>-2.0790020790020791</v>
      </c>
      <c r="G33" s="25">
        <v>2473</v>
      </c>
      <c r="H33" s="22">
        <f t="shared" si="5"/>
        <v>5.0106157112526528</v>
      </c>
      <c r="I33" s="16">
        <v>2580</v>
      </c>
      <c r="J33" s="11">
        <f t="shared" si="5"/>
        <v>4.3267286696320184</v>
      </c>
    </row>
    <row r="34" spans="1:10" x14ac:dyDescent="0.25">
      <c r="A34" s="7" t="s">
        <v>7</v>
      </c>
      <c r="B34" s="8">
        <v>365</v>
      </c>
      <c r="C34" s="16">
        <v>374</v>
      </c>
      <c r="D34" s="11">
        <f t="shared" si="4"/>
        <v>2.4657534246575352</v>
      </c>
      <c r="E34" s="8">
        <v>410</v>
      </c>
      <c r="F34" s="24">
        <f t="shared" si="5"/>
        <v>9.625668449197855</v>
      </c>
      <c r="G34" s="25">
        <v>418</v>
      </c>
      <c r="H34" s="22">
        <f t="shared" si="5"/>
        <v>1.9512195121951237</v>
      </c>
      <c r="I34" s="16">
        <v>439</v>
      </c>
      <c r="J34" s="11">
        <f t="shared" si="5"/>
        <v>5.0239234449760861</v>
      </c>
    </row>
    <row r="35" spans="1:10" x14ac:dyDescent="0.25">
      <c r="A35" s="7" t="s">
        <v>8</v>
      </c>
      <c r="B35" s="8">
        <v>97</v>
      </c>
      <c r="C35" s="16">
        <v>93</v>
      </c>
      <c r="D35" s="11">
        <f t="shared" si="4"/>
        <v>-4.1237113402061816</v>
      </c>
      <c r="E35" s="8">
        <v>78</v>
      </c>
      <c r="F35" s="24">
        <f t="shared" si="5"/>
        <v>-16.129032258064512</v>
      </c>
      <c r="G35" s="25">
        <v>67</v>
      </c>
      <c r="H35" s="22">
        <f t="shared" si="5"/>
        <v>-14.102564102564108</v>
      </c>
      <c r="I35" s="16">
        <v>61</v>
      </c>
      <c r="J35" s="11">
        <f t="shared" si="5"/>
        <v>-8.9552238805970177</v>
      </c>
    </row>
    <row r="36" spans="1:10" x14ac:dyDescent="0.25">
      <c r="A36" s="7" t="s">
        <v>9</v>
      </c>
      <c r="B36" s="8"/>
      <c r="C36" s="16"/>
      <c r="D36" s="11"/>
      <c r="E36" s="8"/>
      <c r="F36" s="24"/>
      <c r="G36" s="25"/>
      <c r="H36" s="22"/>
      <c r="I36" s="16"/>
      <c r="J36" s="11"/>
    </row>
    <row r="37" spans="1:10" x14ac:dyDescent="0.25">
      <c r="A37" s="7" t="s">
        <v>10</v>
      </c>
      <c r="B37" s="8">
        <v>550</v>
      </c>
      <c r="C37" s="16">
        <v>558</v>
      </c>
      <c r="D37" s="11">
        <f t="shared" si="4"/>
        <v>1.4545454545454639</v>
      </c>
      <c r="E37" s="8">
        <v>590</v>
      </c>
      <c r="F37" s="24">
        <f t="shared" si="5"/>
        <v>5.7347670250896154</v>
      </c>
      <c r="G37" s="25">
        <v>607</v>
      </c>
      <c r="H37" s="22">
        <f t="shared" si="5"/>
        <v>2.8813559322033999</v>
      </c>
      <c r="I37" s="16">
        <v>672</v>
      </c>
      <c r="J37" s="11">
        <f t="shared" si="5"/>
        <v>10.708401976935743</v>
      </c>
    </row>
    <row r="38" spans="1:10" x14ac:dyDescent="0.25">
      <c r="A38" s="7" t="s">
        <v>11</v>
      </c>
      <c r="B38" s="8">
        <v>213</v>
      </c>
      <c r="C38" s="16">
        <v>208</v>
      </c>
      <c r="D38" s="11">
        <f t="shared" si="4"/>
        <v>-2.3474178403755874</v>
      </c>
      <c r="E38" s="8">
        <v>206</v>
      </c>
      <c r="F38" s="24">
        <f t="shared" si="5"/>
        <v>-0.96153846153845812</v>
      </c>
      <c r="G38" s="25">
        <v>238</v>
      </c>
      <c r="H38" s="22">
        <f t="shared" si="5"/>
        <v>15.533980582524265</v>
      </c>
      <c r="I38" s="16">
        <v>262</v>
      </c>
      <c r="J38" s="11">
        <f t="shared" si="5"/>
        <v>10.084033613445387</v>
      </c>
    </row>
    <row r="39" spans="1:10" x14ac:dyDescent="0.25">
      <c r="A39" s="7" t="s">
        <v>12</v>
      </c>
      <c r="B39" s="8">
        <v>131</v>
      </c>
      <c r="C39" s="16">
        <v>133</v>
      </c>
      <c r="D39" s="11">
        <f t="shared" si="4"/>
        <v>1.5267175572519109</v>
      </c>
      <c r="E39" s="8">
        <v>146</v>
      </c>
      <c r="F39" s="24">
        <f t="shared" si="5"/>
        <v>9.7744360902255689</v>
      </c>
      <c r="G39" s="25">
        <v>135</v>
      </c>
      <c r="H39" s="22">
        <f t="shared" si="5"/>
        <v>-7.534246575342463</v>
      </c>
      <c r="I39" s="16">
        <v>124</v>
      </c>
      <c r="J39" s="11">
        <f t="shared" si="5"/>
        <v>-8.1481481481481488</v>
      </c>
    </row>
    <row r="40" spans="1:10" x14ac:dyDescent="0.25">
      <c r="A40" s="7" t="s">
        <v>13</v>
      </c>
      <c r="B40" s="8">
        <v>659</v>
      </c>
      <c r="C40" s="16">
        <v>672</v>
      </c>
      <c r="D40" s="11">
        <f t="shared" si="4"/>
        <v>1.9726858877086473</v>
      </c>
      <c r="E40" s="8">
        <v>711</v>
      </c>
      <c r="F40" s="24">
        <f t="shared" si="5"/>
        <v>5.8035714285714191</v>
      </c>
      <c r="G40" s="25">
        <v>724</v>
      </c>
      <c r="H40" s="22">
        <f t="shared" si="5"/>
        <v>1.8284106891701901</v>
      </c>
      <c r="I40" s="16">
        <v>771</v>
      </c>
      <c r="J40" s="11">
        <f t="shared" si="5"/>
        <v>6.4917127071823177</v>
      </c>
    </row>
    <row r="41" spans="1:10" x14ac:dyDescent="0.25">
      <c r="A41" s="7" t="s">
        <v>14</v>
      </c>
      <c r="B41" s="8">
        <v>206</v>
      </c>
      <c r="C41" s="16">
        <v>214</v>
      </c>
      <c r="D41" s="11">
        <f t="shared" si="4"/>
        <v>3.8834951456310662</v>
      </c>
      <c r="E41" s="8">
        <v>222</v>
      </c>
      <c r="F41" s="24">
        <f t="shared" si="5"/>
        <v>3.7383177570093462</v>
      </c>
      <c r="G41" s="25">
        <v>211</v>
      </c>
      <c r="H41" s="22">
        <f t="shared" si="5"/>
        <v>-4.9549549549549603</v>
      </c>
      <c r="I41" s="16">
        <v>229</v>
      </c>
      <c r="J41" s="11">
        <f t="shared" si="5"/>
        <v>8.5308056872037916</v>
      </c>
    </row>
    <row r="42" spans="1:10" x14ac:dyDescent="0.25">
      <c r="A42" s="7" t="s">
        <v>16</v>
      </c>
      <c r="B42" s="8">
        <v>181</v>
      </c>
      <c r="C42" s="16">
        <v>183</v>
      </c>
      <c r="D42" s="11">
        <f t="shared" si="4"/>
        <v>1.1049723756906049</v>
      </c>
      <c r="E42" s="8">
        <v>206</v>
      </c>
      <c r="F42" s="24">
        <f t="shared" si="5"/>
        <v>12.568306010928953</v>
      </c>
      <c r="G42" s="25">
        <v>231</v>
      </c>
      <c r="H42" s="22">
        <f t="shared" si="5"/>
        <v>12.135922330097081</v>
      </c>
      <c r="I42" s="16">
        <v>239</v>
      </c>
      <c r="J42" s="11">
        <f t="shared" si="5"/>
        <v>3.463203463203457</v>
      </c>
    </row>
    <row r="43" spans="1:10" x14ac:dyDescent="0.25">
      <c r="A43" s="7" t="s">
        <v>18</v>
      </c>
      <c r="B43" s="8"/>
      <c r="C43" s="16"/>
      <c r="D43" s="11"/>
      <c r="E43" s="8"/>
      <c r="F43" s="24"/>
      <c r="G43" s="25"/>
      <c r="H43" s="22"/>
      <c r="I43" s="16"/>
      <c r="J43" s="11"/>
    </row>
    <row r="44" spans="1:10" x14ac:dyDescent="0.25">
      <c r="A44" s="7" t="s">
        <v>19</v>
      </c>
      <c r="B44" s="8">
        <v>781</v>
      </c>
      <c r="C44" s="16">
        <v>781</v>
      </c>
      <c r="D44" s="11">
        <f t="shared" si="4"/>
        <v>0</v>
      </c>
      <c r="E44" s="8">
        <v>849</v>
      </c>
      <c r="F44" s="24">
        <f t="shared" si="5"/>
        <v>8.7067861715748975</v>
      </c>
      <c r="G44" s="25">
        <v>910</v>
      </c>
      <c r="H44" s="22">
        <f t="shared" si="5"/>
        <v>7.1849234393404071</v>
      </c>
      <c r="I44" s="16">
        <v>1047</v>
      </c>
      <c r="J44" s="11">
        <f t="shared" si="5"/>
        <v>15.054945054945046</v>
      </c>
    </row>
    <row r="45" spans="1:10" x14ac:dyDescent="0.25">
      <c r="A45" s="7" t="s">
        <v>20</v>
      </c>
      <c r="B45" s="8">
        <v>238</v>
      </c>
      <c r="C45" s="16">
        <v>204</v>
      </c>
      <c r="D45" s="11">
        <f t="shared" si="4"/>
        <v>-14.28571428571429</v>
      </c>
      <c r="E45" s="8">
        <v>217</v>
      </c>
      <c r="F45" s="24">
        <f t="shared" si="5"/>
        <v>6.3725490196078427</v>
      </c>
      <c r="G45" s="25">
        <v>221</v>
      </c>
      <c r="H45" s="22">
        <f t="shared" si="5"/>
        <v>1.8433179723502224</v>
      </c>
      <c r="I45" s="16">
        <v>241</v>
      </c>
      <c r="J45" s="11">
        <f t="shared" si="5"/>
        <v>9.0497737556560978</v>
      </c>
    </row>
    <row r="46" spans="1:10" ht="15.75" thickBot="1" x14ac:dyDescent="0.3">
      <c r="A46" s="12" t="s">
        <v>23</v>
      </c>
      <c r="B46" s="15">
        <v>7318</v>
      </c>
      <c r="C46" s="17">
        <v>7555</v>
      </c>
      <c r="D46" s="13">
        <f t="shared" si="4"/>
        <v>3.2385897786280315</v>
      </c>
      <c r="E46" s="15">
        <f>SUM(E32:E45)</f>
        <v>7725</v>
      </c>
      <c r="F46" s="21">
        <f t="shared" si="5"/>
        <v>2.2501654533421567</v>
      </c>
      <c r="G46" s="26">
        <f>SUM(G32:G45)</f>
        <v>8027</v>
      </c>
      <c r="H46" s="23">
        <f t="shared" si="5"/>
        <v>3.9093851132686153</v>
      </c>
      <c r="I46" s="17">
        <f>SUM(I32:I45)</f>
        <v>8617</v>
      </c>
      <c r="J46" s="13">
        <f t="shared" si="5"/>
        <v>7.3501930982932562</v>
      </c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Boel, Jeroen</dc:creator>
  <cp:lastModifiedBy>Tytgat, Caroline</cp:lastModifiedBy>
  <cp:lastPrinted>2015-01-08T14:55:40Z</cp:lastPrinted>
  <dcterms:created xsi:type="dcterms:W3CDTF">2011-10-18T14:19:31Z</dcterms:created>
  <dcterms:modified xsi:type="dcterms:W3CDTF">2015-01-19T14:26:40Z</dcterms:modified>
</cp:coreProperties>
</file>