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60" windowWidth="19440" windowHeight="12840"/>
  </bookViews>
  <sheets>
    <sheet name="Sheet1" sheetId="1" r:id="rId1"/>
  </sheets>
  <definedNames>
    <definedName name="_xlnm.Print_Titles" localSheetId="0">Sheet1!$1:$2</definedName>
  </definedNames>
  <calcPr calcId="145621"/>
</workbook>
</file>

<file path=xl/calcChain.xml><?xml version="1.0" encoding="utf-8"?>
<calcChain xmlns="http://schemas.openxmlformats.org/spreadsheetml/2006/main">
  <c r="D99" i="1" l="1"/>
  <c r="D198" i="1"/>
  <c r="D224" i="1"/>
  <c r="D216" i="1"/>
  <c r="D209" i="1"/>
  <c r="D179" i="1"/>
  <c r="D135" i="1"/>
  <c r="D161" i="1" s="1"/>
  <c r="D128" i="1"/>
  <c r="A84" i="1"/>
  <c r="A85" i="1" s="1"/>
  <c r="A86" i="1" s="1"/>
  <c r="A87" i="1" s="1"/>
  <c r="A88" i="1" s="1"/>
  <c r="A89" i="1" s="1"/>
  <c r="D64" i="1"/>
  <c r="A49" i="1"/>
  <c r="A50" i="1" s="1"/>
  <c r="A51" i="1" s="1"/>
  <c r="A52" i="1" s="1"/>
  <c r="A53" i="1" s="1"/>
  <c r="A54" i="1" s="1"/>
  <c r="D43" i="1"/>
  <c r="A29" i="1"/>
  <c r="A30" i="1" s="1"/>
  <c r="A31" i="1" s="1"/>
  <c r="A32" i="1" s="1"/>
  <c r="A33" i="1" s="1"/>
  <c r="A34" i="1" s="1"/>
  <c r="D23" i="1"/>
  <c r="A13" i="1"/>
  <c r="A14" i="1" s="1"/>
  <c r="A15" i="1" s="1"/>
  <c r="A16" i="1" s="1"/>
  <c r="A17" i="1" s="1"/>
  <c r="A18" i="1" s="1"/>
  <c r="A19" i="1" s="1"/>
  <c r="A20" i="1" s="1"/>
  <c r="A21" i="1" s="1"/>
  <c r="A6" i="1"/>
  <c r="A7" i="1" s="1"/>
  <c r="A8" i="1" s="1"/>
  <c r="A9" i="1" s="1"/>
  <c r="A10" i="1" s="1"/>
  <c r="A11" i="1" s="1"/>
  <c r="D228" i="1" l="1"/>
</calcChain>
</file>

<file path=xl/sharedStrings.xml><?xml version="1.0" encoding="utf-8"?>
<sst xmlns="http://schemas.openxmlformats.org/spreadsheetml/2006/main" count="449" uniqueCount="234">
  <si>
    <t>PROJECTEN THUISZORG</t>
  </si>
  <si>
    <t>Indiener</t>
  </si>
  <si>
    <t>Titel</t>
  </si>
  <si>
    <t>Bedrag</t>
  </si>
  <si>
    <t>Categorie</t>
  </si>
  <si>
    <t>vzw Familiezorg West-Vlaanderen</t>
  </si>
  <si>
    <t>vzw Landelijke Thuiszorg</t>
  </si>
  <si>
    <t>Tijdelijke opvang van ouderen in gastgezinnen</t>
  </si>
  <si>
    <t>Provincie Limburg</t>
  </si>
  <si>
    <t>Sociale Familiezorg vzw</t>
  </si>
  <si>
    <t>Stichting Welzijnszorg Provincie Antwerpen vzw</t>
  </si>
  <si>
    <t>PROJECTEN 2003</t>
  </si>
  <si>
    <t>OCMW Harelbeke</t>
  </si>
  <si>
    <t>Ondersteuning en samenwerking LDC De Parette - Stedelijke Seniorenraad Harelbeke</t>
  </si>
  <si>
    <t>Integratie ouderen- en socio-culturele verenigingen in werking van een LDC</t>
  </si>
  <si>
    <t>Vlaamse Vereniging voor Steden en Gemeenten vzw</t>
  </si>
  <si>
    <t>Naadloze zorg tussen thuis en rusthuis - Implementatie in 10 SIT's of SEL's</t>
  </si>
  <si>
    <t>Naadloze zorg</t>
  </si>
  <si>
    <t>Federatie voor Verzorgenden</t>
  </si>
  <si>
    <t>Steun en opwaardering van het beroep van verzorgende_x000D_
‘De duizendpoot, 10 jaar later’</t>
  </si>
  <si>
    <t>OCMW Brugge</t>
  </si>
  <si>
    <t>Dagopvang van thuiswonende dementerende personen met gedragsstoornissen</t>
  </si>
  <si>
    <t>Familiehulp vzw</t>
  </si>
  <si>
    <t>Integrale nachtzorg in zorgregio Antwerpen</t>
  </si>
  <si>
    <t>OCMW Sint Pieters Leeuw</t>
  </si>
  <si>
    <t>Psychische en morele ondersteuning van ouderen</t>
  </si>
  <si>
    <t>Provincie West-Vlaanderen</t>
  </si>
  <si>
    <t>Uitbouw concept centraal meldpunt ouderenmishandeling - deelaspect provinciaal/regionaal steunpunt West-Vlaanderen</t>
  </si>
  <si>
    <t>Meldpunt ouderenmis(be)handeling</t>
  </si>
  <si>
    <t>Knooppunt ouderenmis(be)handeling</t>
  </si>
  <si>
    <t>CAW Zuidoost-Vlaanderen</t>
  </si>
  <si>
    <t>Centraal Meldpunt Ouderenmis(be)handeling Vlaanderen</t>
  </si>
  <si>
    <t>Vlaamse Gemeenschapscommissie</t>
  </si>
  <si>
    <t>Brussels Meldpunt Ouderenmis(be)handeling</t>
  </si>
  <si>
    <t>Steunpunt ouderenmis(be)handeling Provincie Antwerpen</t>
  </si>
  <si>
    <t>Provincie Vlaams-Brabant</t>
  </si>
  <si>
    <t>Uitbouw provinciaal ankerpunt ouderenmis(be)handeling</t>
  </si>
  <si>
    <t>Unie van Turkse Verenigingen vzw</t>
  </si>
  <si>
    <t>Participatie van de Turkse ouderen op sociaal en beleidsvlak</t>
  </si>
  <si>
    <t>LDC en zelforganisaties : gezamenlijk beleid naar allochtone ouderen</t>
  </si>
  <si>
    <t>Provincie Oost-Vlaanderen</t>
  </si>
  <si>
    <t>Transculturele familiezorg thuis bij Turkse mensen</t>
  </si>
  <si>
    <t>De Welvaartkapoen vzw</t>
  </si>
  <si>
    <t>Samen Oud in Molenbeek</t>
  </si>
  <si>
    <t>Totaal 2003</t>
  </si>
  <si>
    <t>PROJECTEN 2004</t>
  </si>
  <si>
    <t>Landelijke Thuiszorg vzw</t>
  </si>
  <si>
    <t>Zorgboerderijen voor ouderen: gastgezinnen op het platteland</t>
  </si>
  <si>
    <t>Opvang van ouderen ter ondersteuning van de mantelzorg</t>
  </si>
  <si>
    <t>Familiehulp Antwerpen vzw</t>
  </si>
  <si>
    <t>Integrale Nachtzorg in de zorgregio Antwerpen</t>
  </si>
  <si>
    <t>OCMW Assenede</t>
  </si>
  <si>
    <t>Welkomgezinnen voor Ouderen</t>
  </si>
  <si>
    <t>Christelijke Integrale Gezondheids- en Bejaardenzorg vzw - WZC Huize Ter Walle</t>
  </si>
  <si>
    <t>Donderdag: Ter Walle Dag</t>
  </si>
  <si>
    <t>RVT Ter Meeren vzw</t>
  </si>
  <si>
    <t>Voor-bij(ei)-de muren, genieten bij buren</t>
  </si>
  <si>
    <t>Totaal 2004</t>
  </si>
  <si>
    <t>PROJECTEN 2005</t>
  </si>
  <si>
    <t>Uitbouw concept Vlaams Meldpunt Ouderenmisbehandeling - deelaspect West-Vlaams Steunpunt Ouderenmisbehandeling</t>
  </si>
  <si>
    <t>Limburgs Steunpunt Ouderenmisbehandeling</t>
  </si>
  <si>
    <t>Samenwerking met de ingebouwde CAW's en het aanbieden van vorming op maat, inzake preventie en aanpak van ouderenmisbehandeling, aan de thuiszorgsector, uitgaand van het Oost-Vlaams steunpunt Ouderenmisbehandeling met 3 regionale ankerpunten</t>
  </si>
  <si>
    <t>Vlaams Meldpunt Ouderenmisbehandeling</t>
  </si>
  <si>
    <t>Brussels Steunpunt Ouderenmisbehandeling</t>
  </si>
  <si>
    <t>Steunpunt Ouderenmisbehandeling Provincie Antwerpen</t>
  </si>
  <si>
    <t>Uitbouw provinciaal steunpunt ouderenmis(be)handeling</t>
  </si>
  <si>
    <t xml:space="preserve">Solidariteit voor het Gezin </t>
  </si>
  <si>
    <t>Technologische hulpmiddelen in de thuiszorg voor de dementerende oudere: haalbaar en efficiënt?</t>
  </si>
  <si>
    <t>Technologie in de thuiszorg</t>
  </si>
  <si>
    <t>Wit-Gele Kruis Oost-Vlaanderen</t>
  </si>
  <si>
    <t>Zorgdomotica voor dementerenden - behoeftenanalyse als leidraad voor een technologisch antwoord op de hulpvraag van senioren en hun mantelzorgers</t>
  </si>
  <si>
    <t xml:space="preserve">vzw Christelijk Algemeen Ziekenhuis Midden-Limburg - Sint Fransiscusziekenhuis </t>
  </si>
  <si>
    <t>Kan het introduceren van een tablet-pc tegemoet komen aan de individuele noden van de demente bejaarde, hun levenskwaliteit verhogen en een compensatie bieden voor hun cognitieve beperkingen?</t>
  </si>
  <si>
    <t>vzw In-HAM</t>
  </si>
  <si>
    <t>Ondersteunende technologie in de thuisomgeving van personen met geheugenstoornissen: een onderzoek naar de matching tussen de noden bij de eindgebruiker en het aanbod van de bedrijfswereld</t>
  </si>
  <si>
    <t>vzw Tandem - Expertisecentrum voor Dementie</t>
  </si>
  <si>
    <t>E-Tandem</t>
  </si>
  <si>
    <t>vzw WZC Heilig Hart - ExpertiseCentrum voor Dementie Sophia</t>
  </si>
  <si>
    <t>Lokaliseren van dementerende personen met wegloopgedrag</t>
  </si>
  <si>
    <t>vzw Thuishulp</t>
  </si>
  <si>
    <t>Ondersteuning van de mantelzorg bij personen met dementie in de thuiszorg d.m.v. mobiele technologie</t>
  </si>
  <si>
    <t>Totaal 2005</t>
  </si>
  <si>
    <t>PROJECTEN 2006</t>
  </si>
  <si>
    <t>Totaal 2006</t>
  </si>
  <si>
    <t>PROJECTEN 2007</t>
  </si>
  <si>
    <t>Landelijke Thuiszorg</t>
  </si>
  <si>
    <t>Zorgboerderijen, gastopvang op het platteland</t>
  </si>
  <si>
    <t>Opvang in gastgezinnen</t>
  </si>
  <si>
    <t>vzw Centrum voor Thuiszorg Bond Moyson Kortrijk</t>
  </si>
  <si>
    <t>Gebruikersonderzoek naar de bijkomende functionaliteiten op het huidige PAS-toestel met bijhorend functioneel onderzoek naar de rolverdeling- en werking binnen het daaraan gekoppelde hulpverleningsproces</t>
  </si>
  <si>
    <t>PAS</t>
  </si>
  <si>
    <t>Thuiszorgcentrum Oost-Vlaanderen vzw</t>
  </si>
  <si>
    <t>PAS+</t>
  </si>
  <si>
    <t>Liberale Mutualiteit West-Vlaanderen</t>
  </si>
  <si>
    <t>Gebruik van bijkomende functionaliteiten bij personenalarmtoestellen: onderzoek naar de pro's en contra's</t>
  </si>
  <si>
    <t>Thuiszorgcentrum Antwerpen vzw</t>
  </si>
  <si>
    <t>PASplus: wie, waarom en hoe nog beter?</t>
  </si>
  <si>
    <t>CM Limburg</t>
  </si>
  <si>
    <t>Onderzoek naar de meerwaarde van de bijkomende functionaliteiten van het personenalarmsysteem: branddetectie, CO-detectie en bewegingsdetectie</t>
  </si>
  <si>
    <t>Een geschikt meetinstrument voor gezinszorg: de moeilijke keuze tussen de Trabant en de Rolls-Royce binnen de schalenmarkt</t>
  </si>
  <si>
    <t>RAI - MDS</t>
  </si>
  <si>
    <t>vzw Brusselse Welzijns- en gezondheidsraad</t>
  </si>
  <si>
    <t>BEL-RAI-onderzoek van het BOT</t>
  </si>
  <si>
    <t>Vereniging van de diensten voor gezinszorg van de Vlaamse Gemeenschap</t>
  </si>
  <si>
    <t>Wetenschappelijke en praktijkgetoetste vergelijking tussen de BEL-profielschaal en de RAI-MDS-schaal in de gezinszorg</t>
  </si>
  <si>
    <t>Senioren bellen senioren</t>
  </si>
  <si>
    <t xml:space="preserve">Telefooncentrale </t>
  </si>
  <si>
    <t>vzw Woon- en zorgcentrum Sint Alexius</t>
  </si>
  <si>
    <t>Ouderentelefoon Tienen: waarmee kunnen wij u van dienst zijn?" "Ouderentelefoon Tienen hier, wij bellen om te vragen hoe het met u gaat"</t>
  </si>
  <si>
    <t>OCMW Asse</t>
  </si>
  <si>
    <t>Asjebelt</t>
  </si>
  <si>
    <t>vzw Netwerk Thuiszorg</t>
  </si>
  <si>
    <t>Telefoonster Pajottenland</t>
  </si>
  <si>
    <t>OCMW Brecht - LDC Het Sluisken</t>
  </si>
  <si>
    <t>Telefonische spinnenwebben</t>
  </si>
  <si>
    <t>OCMW Gent - LDC De Horizon</t>
  </si>
  <si>
    <t>Hallo, met de Horizon</t>
  </si>
  <si>
    <t>Telezorg op Maat - ToM aan telefoon</t>
  </si>
  <si>
    <t>OCMW Halle</t>
  </si>
  <si>
    <t>De telefoonster</t>
  </si>
  <si>
    <t>Werkgroep Thuisverzorgers</t>
  </si>
  <si>
    <t>Welkom op de mantelzorglijn</t>
  </si>
  <si>
    <t>OCMW Sint Niklaas</t>
  </si>
  <si>
    <t>Tele'tpunt</t>
  </si>
  <si>
    <t>vzw Zorgende Handen</t>
  </si>
  <si>
    <t>Oorjemee</t>
  </si>
  <si>
    <t>Totaal 2007</t>
  </si>
  <si>
    <t>PROJECTEN 2008</t>
  </si>
  <si>
    <t>vzw Thuishulp regio Antwerpen</t>
  </si>
  <si>
    <t>Noodhulp bij ontslag zwaar zorgbehoevenden</t>
  </si>
  <si>
    <t>Gezinszorg na ontslag uit het ziekenhuis</t>
  </si>
  <si>
    <t>Ontslagzorg</t>
  </si>
  <si>
    <t>vzw thuiszorg vleminckveld</t>
  </si>
  <si>
    <t>FLEX</t>
  </si>
  <si>
    <t>Team Zorg met vaart</t>
  </si>
  <si>
    <t>vzw Gezinszorg Villers</t>
  </si>
  <si>
    <t>ATZ (acute Thuiszorg)</t>
  </si>
  <si>
    <t>OCMW Blankenberge</t>
  </si>
  <si>
    <t>Veiligheidsbeleid DVC</t>
  </si>
  <si>
    <t>vzw Emmaüs</t>
  </si>
  <si>
    <t>OCMW Leopoldsburg</t>
  </si>
  <si>
    <t>vzw IKOO</t>
  </si>
  <si>
    <t>OCMW Heusden-Zolder</t>
  </si>
  <si>
    <t>Samen sterk (gezin en verzorgende samen aan meer zelfredzaamheid)</t>
  </si>
  <si>
    <t>Thuiszorg bij kansarmoede</t>
  </si>
  <si>
    <t>vzw Thuisverzorging De Eerste Lijn</t>
  </si>
  <si>
    <t>Zorg voor Iedereen</t>
  </si>
  <si>
    <t>vzw Thuishulp - regio West-Vlaanderen</t>
  </si>
  <si>
    <t>Kansarme gezinnen in de gezinszorg: coaching voor verzorgenden en begeleidend personeel</t>
  </si>
  <si>
    <t>Thuizorg zoekt deur voor kansarmen</t>
  </si>
  <si>
    <t>vzw Familiehulp</t>
  </si>
  <si>
    <t>Sectoroverschrijdend samenwerken om gezinszorg voor kansarmen te introduceren en te optimaliseren</t>
  </si>
  <si>
    <t>OCMW Kalmthout</t>
  </si>
  <si>
    <t>Ikkant</t>
  </si>
  <si>
    <t>Pluralistisch Project Nachtzorg Kempen</t>
  </si>
  <si>
    <t>Nachtopvang</t>
  </si>
  <si>
    <t>Nachtzorg Arrondissement Leuven</t>
  </si>
  <si>
    <t>Nachtzorg Arrondissement Halle-Vilvoorde, Tervuren en het Brussels Hoofdstedelijk Gewest</t>
  </si>
  <si>
    <t>vzw Wit-Gele Kruis Oost-Vlaanderen</t>
  </si>
  <si>
    <t>Netwerk Acute Nachtopvang Deinze</t>
  </si>
  <si>
    <t>vzw WZC Sint Bernardus</t>
  </si>
  <si>
    <t>Zorgcirkels 24</t>
  </si>
  <si>
    <t>vzw Thuiszorgcentrum Oost-Vlaanderen</t>
  </si>
  <si>
    <t>Nachtopvang Waas en Dender</t>
  </si>
  <si>
    <t>PROJECTEN 2009</t>
  </si>
  <si>
    <t>PROJECTEN 2010</t>
  </si>
  <si>
    <t>Welzijnskoepel West Brabant</t>
  </si>
  <si>
    <t>Dementiezorg in thuiszorgsector West Brabant</t>
  </si>
  <si>
    <t>Dementieconsulent</t>
  </si>
  <si>
    <t>CM Turnhout</t>
  </si>
  <si>
    <t>Dementieconsulent als trajectbegeleider binnen de werking van een ziekenfonds, mogelijkheden en beperkingen</t>
  </si>
  <si>
    <t>Zorgbedrijf OCMW Antwerpen</t>
  </si>
  <si>
    <t>Theoretisch onderzoek naar de optimale inzetbaarheid en de afbakening van het actieterrein van een dementieconsulent binnen de lokale dienstencentra (en hieraan gekoppelde serviceflats) en thuiszorgdiensten (gezinszorg/thuisverpleging) van het Zorgbedrijf</t>
  </si>
  <si>
    <t>vzw Wit-Gele Kruis 
Oost-Vlaanderen</t>
  </si>
  <si>
    <t>Vroegdetectie en begeleiding van personen met dementie in samenwerking met de huisartsen binnen een dienst voor thuisverpleging</t>
  </si>
  <si>
    <t>vzw Zorgnet Vlaanderen</t>
  </si>
  <si>
    <t>Integratie dementieconsulenten in de thuiszorg en de thuiszorgondersteunende diensten</t>
  </si>
  <si>
    <t>Landsbond van Christelijke Mutualiteiten</t>
  </si>
  <si>
    <t>Onderzoek naar een kwaliteitsvolle integratie van dementieconsulenten met bijzondere aandacht voor haalbaarheid en continuïteit door toeleiding en samenwerking vanuit zorgnetwerken</t>
  </si>
  <si>
    <t>vzw Vereniging van de diensten voor gezinszorg van de Vlaamse Gemeenschap</t>
  </si>
  <si>
    <t>Onderzoek naar de mogelijkheden en voorwaarden tot integratie van de functie dementieconsulent in de Vlaamse diensten voor gezinszorg</t>
  </si>
  <si>
    <t>vzw Familiezorg West-Vlaanderen - RDC Zonnewende</t>
  </si>
  <si>
    <t>Onderzoek naar de uitbouw van de functie van een dementieconsulent/thuisbegeleider binnen thuiszorg en thuiszorgondersteunende voorzieningen</t>
  </si>
  <si>
    <t xml:space="preserve">Foton - Thuisbegeleidingsdienst Dementie </t>
  </si>
  <si>
    <t>Vrij</t>
  </si>
  <si>
    <t>OCMW Vosselaar</t>
  </si>
  <si>
    <t>Kansen voor en door Collectieve Autonome Dagopvang</t>
  </si>
  <si>
    <t>Implementeren en vasthouden van (leer)methodieken om op de werkvloer het etisch reflecteren bij medewerkers in de ouderenzorg te verbeteren</t>
  </si>
  <si>
    <t>Heracleitos 2: training voor leidinggevenden in de ouderenzorg</t>
  </si>
  <si>
    <t>PROJECTEN 2011</t>
  </si>
  <si>
    <t>Verankeren van sTimul-ervaringen in de werkattitude van geroutineerde zorgverleners in de ouderenzorg, met specifieke aandacht voor de leidinggevenden  en het effect van goed ethisch leiderschap op deze attitudes</t>
  </si>
  <si>
    <t>Herackleitos 3: leren omgaan met verpleegkundige dilemma's. Een training voor leidinggevenden in de ouderenzorg,</t>
  </si>
  <si>
    <t>Vzw IM</t>
  </si>
  <si>
    <t>Methodiekondersteuning vroegtijdige zorgplanning</t>
  </si>
  <si>
    <t>PROJECTEN 2012</t>
  </si>
  <si>
    <t>PROJECTEN 2013</t>
  </si>
  <si>
    <t>Totaal projecten thuiszorg</t>
  </si>
  <si>
    <t>Totaal 2008</t>
  </si>
  <si>
    <t>Totaal 2009</t>
  </si>
  <si>
    <t xml:space="preserve">Totaal 2010 </t>
  </si>
  <si>
    <t>Totaal 2011</t>
  </si>
  <si>
    <t>Totaal 2012</t>
  </si>
  <si>
    <t>Totaal 2013</t>
  </si>
  <si>
    <t>vzw sTimul Zorgetisch Lab*</t>
  </si>
  <si>
    <t>vzw Vlaamse Verpleegunie*</t>
  </si>
  <si>
    <t>* project residentiële Ouderenzorg</t>
  </si>
  <si>
    <t xml:space="preserve">Vzw Vereniging van de diensten voor gezinszorg van de Vlaamse Gemeenschap </t>
  </si>
  <si>
    <t>Ervaringsgerichte vorming en coaching door deskundige experten in functie van kwaliteitsvolle gezinszorg aan cliënten met psychische aandoeningen</t>
  </si>
  <si>
    <t>Vzw Hestia, Initiatief van Beschut Wonen</t>
  </si>
  <si>
    <t>VTO-plus: VTO pakket voor het bevorderen van de samenwerking tussen hulpverleners en de 1ste, 2de en 3de lijn voor de doelgroep ouderen met een psychische aandoening in de Thuissituatie</t>
  </si>
  <si>
    <t>Regionale dienst voor gezinszorg Welzijnszorg Kempen</t>
  </si>
  <si>
    <t>Referentiepersonen psychiatrische problematieken</t>
  </si>
  <si>
    <t>Vzw Thuiszorg Bond Moyson Oost-Vlaanderen</t>
  </si>
  <si>
    <t>Thuiszorg bij personen met ernstige psychische problemen; ondersteuning en deskundigheidsbevordering van de basiswerkers</t>
  </si>
  <si>
    <t>CM Midden -Vlaanderen en CM Waas en Dender</t>
  </si>
  <si>
    <t>Referentiewerk als methodiekondersteuning inzake psychische problematieken</t>
  </si>
  <si>
    <t>Landsbond der Christelijke Mutualiteiten</t>
  </si>
  <si>
    <t>"Spiegels gevraagd, m/v"</t>
  </si>
  <si>
    <t>Vzw Familiehulp</t>
  </si>
  <si>
    <t>Thuiszorg: (g)een zorg voor later. Toegankelijkheid en kwaliteit van de zorg voor allochtone cliënten</t>
  </si>
  <si>
    <t>Vzw Thuishulp- regio West-Vlaanderen</t>
  </si>
  <si>
    <t>Diversiteit, onze prioriteit</t>
  </si>
  <si>
    <t>Vzw Vlaamse Liga tegen Kanker</t>
  </si>
  <si>
    <t>Gids voor hulpverleners die allochtone kankerpatiënten begeleiden</t>
  </si>
  <si>
    <t>Analyse van bepalende factoren voor een optimale spreiding van gezinszorg in Vlaanderen- Studieproject van Vereniging van Vlaamse Diensten voor Gezinszorg</t>
  </si>
  <si>
    <t>Spreiding van het geprogrammeerde urencontingent gezinszorg in Vlaanderen</t>
  </si>
  <si>
    <t>Optimalisering kwaliteit thuiszorg aan allochtone ouderen</t>
  </si>
  <si>
    <t>Optimalisering kwaliteit thuiszorg aan personen met psychische achtergrond</t>
  </si>
  <si>
    <t>Staten Generaal Gezinszorg</t>
  </si>
  <si>
    <t>DVC De Kiosk</t>
  </si>
  <si>
    <t>DVC Passentenhuis Dendermonde</t>
  </si>
  <si>
    <t>DVC Passentenhuis Temse</t>
  </si>
  <si>
    <t>DVC Ten Kerselaere</t>
  </si>
  <si>
    <t>DVC De Vierboete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</si>
</sst>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&quot;EUR&quot;"/>
    <numFmt numFmtId="165" formatCode="[$-813]d\ mmmm\ yyyy;@"/>
    <numFmt numFmtId="166" formatCode="#,##0.00&quot; EUR&quot;;\-#,##0.00&quot; EUR&quot;"/>
  </numFmts>
  <fonts count="11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0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5">
    <xf numFmtId="0" fontId="0" fillId="0" borderId="0" xfId="0"/>
    <xf numFmtId="0" fontId="2" fillId="0" borderId="0" xfId="0" quotePrefix="1" applyFont="1" applyFill="1" applyBorder="1"/>
    <xf numFmtId="0" fontId="2" fillId="0" borderId="0" xfId="0" quotePrefix="1" applyFont="1" applyFill="1" applyBorder="1" applyAlignment="1">
      <alignment wrapText="1"/>
    </xf>
    <xf numFmtId="164" fontId="2" fillId="0" borderId="0" xfId="0" quotePrefix="1" applyNumberFormat="1" applyFont="1" applyFill="1" applyBorder="1"/>
    <xf numFmtId="0" fontId="2" fillId="0" borderId="4" xfId="0" quotePrefix="1" applyFont="1" applyFill="1" applyBorder="1"/>
    <xf numFmtId="0" fontId="3" fillId="0" borderId="5" xfId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5" xfId="0" applyFont="1" applyFill="1" applyBorder="1" applyAlignment="1">
      <alignment horizontal="right"/>
    </xf>
    <xf numFmtId="0" fontId="3" fillId="0" borderId="0" xfId="1" applyFont="1" applyFill="1" applyBorder="1" applyAlignment="1">
      <alignment horizontal="right"/>
    </xf>
    <xf numFmtId="0" fontId="2" fillId="0" borderId="0" xfId="0" applyFont="1" applyBorder="1"/>
    <xf numFmtId="0" fontId="2" fillId="0" borderId="0" xfId="0" quotePrefix="1" applyFont="1" applyFill="1" applyBorder="1" applyAlignment="1"/>
    <xf numFmtId="0" fontId="3" fillId="0" borderId="0" xfId="2" applyFont="1" applyFill="1" applyBorder="1" applyAlignment="1">
      <alignment wrapText="1"/>
    </xf>
    <xf numFmtId="164" fontId="2" fillId="0" borderId="0" xfId="0" applyNumberFormat="1" applyFont="1" applyFill="1" applyBorder="1"/>
    <xf numFmtId="0" fontId="2" fillId="0" borderId="4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right"/>
    </xf>
    <xf numFmtId="164" fontId="2" fillId="0" borderId="0" xfId="0" applyNumberFormat="1" applyFont="1" applyBorder="1"/>
    <xf numFmtId="0" fontId="2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7" xfId="0" applyFont="1" applyBorder="1" applyAlignment="1">
      <alignment wrapText="1"/>
    </xf>
    <xf numFmtId="164" fontId="2" fillId="0" borderId="8" xfId="0" applyNumberFormat="1" applyFont="1" applyBorder="1"/>
    <xf numFmtId="0" fontId="2" fillId="0" borderId="9" xfId="0" applyFont="1" applyBorder="1" applyAlignment="1">
      <alignment horizontal="right"/>
    </xf>
    <xf numFmtId="0" fontId="3" fillId="0" borderId="5" xfId="1" applyFont="1" applyFill="1" applyBorder="1" applyAlignment="1">
      <alignment horizontal="right" wrapText="1"/>
    </xf>
    <xf numFmtId="0" fontId="2" fillId="0" borderId="4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3" fillId="0" borderId="0" xfId="3" applyFont="1" applyFill="1" applyBorder="1" applyAlignment="1">
      <alignment wrapText="1"/>
    </xf>
    <xf numFmtId="164" fontId="2" fillId="0" borderId="0" xfId="0" quotePrefix="1" applyNumberFormat="1" applyFont="1" applyFill="1" applyBorder="1" applyAlignment="1">
      <alignment vertical="top"/>
    </xf>
    <xf numFmtId="0" fontId="3" fillId="0" borderId="0" xfId="3" applyFont="1" applyFill="1" applyBorder="1" applyAlignment="1">
      <alignment vertical="top" wrapText="1"/>
    </xf>
    <xf numFmtId="165" fontId="2" fillId="0" borderId="5" xfId="0" quotePrefix="1" applyNumberFormat="1" applyFont="1" applyFill="1" applyBorder="1" applyAlignment="1">
      <alignment horizontal="right" vertical="top"/>
    </xf>
    <xf numFmtId="0" fontId="2" fillId="0" borderId="5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/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3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/>
    </xf>
    <xf numFmtId="0" fontId="2" fillId="2" borderId="1" xfId="0" quotePrefix="1" applyFont="1" applyFill="1" applyBorder="1"/>
    <xf numFmtId="0" fontId="2" fillId="2" borderId="2" xfId="0" quotePrefix="1" applyFont="1" applyFill="1" applyBorder="1" applyAlignment="1">
      <alignment wrapText="1"/>
    </xf>
    <xf numFmtId="164" fontId="2" fillId="2" borderId="2" xfId="0" quotePrefix="1" applyNumberFormat="1" applyFont="1" applyFill="1" applyBorder="1"/>
    <xf numFmtId="0" fontId="3" fillId="2" borderId="3" xfId="1" applyFont="1" applyFill="1" applyBorder="1" applyAlignment="1">
      <alignment horizontal="right"/>
    </xf>
    <xf numFmtId="0" fontId="2" fillId="2" borderId="1" xfId="0" applyFont="1" applyFill="1" applyBorder="1"/>
    <xf numFmtId="0" fontId="2" fillId="2" borderId="2" xfId="0" applyFont="1" applyFill="1" applyBorder="1" applyAlignment="1">
      <alignment wrapText="1"/>
    </xf>
    <xf numFmtId="164" fontId="2" fillId="2" borderId="2" xfId="0" applyNumberFormat="1" applyFont="1" applyFill="1" applyBorder="1"/>
    <xf numFmtId="0" fontId="2" fillId="2" borderId="3" xfId="0" applyFont="1" applyFill="1" applyBorder="1" applyAlignment="1">
      <alignment horizontal="right"/>
    </xf>
    <xf numFmtId="0" fontId="2" fillId="0" borderId="4" xfId="0" quotePrefix="1" applyFont="1" applyFill="1" applyBorder="1" applyAlignment="1">
      <alignment vertical="top"/>
    </xf>
    <xf numFmtId="0" fontId="2" fillId="0" borderId="0" xfId="0" quotePrefix="1" applyFont="1" applyBorder="1" applyAlignment="1">
      <alignment vertical="top"/>
    </xf>
    <xf numFmtId="0" fontId="2" fillId="0" borderId="0" xfId="0" quotePrefix="1" applyFont="1" applyBorder="1" applyAlignment="1">
      <alignment vertical="top" wrapText="1"/>
    </xf>
    <xf numFmtId="164" fontId="2" fillId="0" borderId="0" xfId="0" quotePrefix="1" applyNumberFormat="1" applyFont="1" applyBorder="1" applyAlignment="1">
      <alignment vertical="top"/>
    </xf>
    <xf numFmtId="0" fontId="2" fillId="0" borderId="0" xfId="0" quotePrefix="1" applyFont="1" applyFill="1" applyBorder="1" applyAlignment="1">
      <alignment vertical="top"/>
    </xf>
    <xf numFmtId="0" fontId="2" fillId="0" borderId="0" xfId="0" quotePrefix="1" applyFont="1" applyFill="1" applyBorder="1" applyAlignment="1">
      <alignment vertical="top" wrapText="1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164" fontId="2" fillId="0" borderId="0" xfId="0" applyNumberFormat="1" applyFont="1" applyBorder="1" applyAlignment="1">
      <alignment vertical="top"/>
    </xf>
    <xf numFmtId="0" fontId="2" fillId="0" borderId="5" xfId="0" applyFont="1" applyBorder="1" applyAlignment="1">
      <alignment horizontal="right" vertical="top"/>
    </xf>
    <xf numFmtId="0" fontId="6" fillId="0" borderId="7" xfId="0" applyFont="1" applyFill="1" applyBorder="1"/>
    <xf numFmtId="4" fontId="2" fillId="0" borderId="0" xfId="0" applyNumberFormat="1" applyFont="1" applyBorder="1" applyAlignment="1">
      <alignment horizontal="left" vertical="top" wrapText="1"/>
    </xf>
    <xf numFmtId="0" fontId="3" fillId="0" borderId="5" xfId="1" applyFont="1" applyFill="1" applyBorder="1" applyAlignment="1">
      <alignment horizontal="right" vertical="top" wrapText="1"/>
    </xf>
    <xf numFmtId="0" fontId="2" fillId="0" borderId="4" xfId="0" applyFont="1" applyFill="1" applyBorder="1" applyAlignment="1"/>
    <xf numFmtId="0" fontId="2" fillId="0" borderId="0" xfId="0" applyFont="1" applyFill="1" applyBorder="1" applyAlignment="1"/>
    <xf numFmtId="164" fontId="2" fillId="0" borderId="0" xfId="0" quotePrefix="1" applyNumberFormat="1" applyFont="1" applyFill="1" applyBorder="1" applyAlignment="1"/>
    <xf numFmtId="0" fontId="2" fillId="0" borderId="4" xfId="0" quotePrefix="1" applyFont="1" applyFill="1" applyBorder="1" applyAlignment="1"/>
    <xf numFmtId="0" fontId="2" fillId="0" borderId="4" xfId="0" applyFont="1" applyBorder="1" applyAlignment="1"/>
    <xf numFmtId="0" fontId="2" fillId="0" borderId="0" xfId="0" applyFont="1" applyBorder="1" applyAlignment="1"/>
    <xf numFmtId="164" fontId="2" fillId="0" borderId="0" xfId="0" applyNumberFormat="1" applyFont="1" applyBorder="1" applyAlignment="1"/>
    <xf numFmtId="0" fontId="2" fillId="0" borderId="5" xfId="0" applyFont="1" applyBorder="1" applyAlignment="1">
      <alignment horizontal="left" vertical="top"/>
    </xf>
    <xf numFmtId="0" fontId="2" fillId="0" borderId="4" xfId="0" applyFont="1" applyBorder="1" applyAlignment="1">
      <alignment horizontal="right" vertical="top"/>
    </xf>
    <xf numFmtId="0" fontId="2" fillId="0" borderId="5" xfId="0" applyFont="1" applyBorder="1" applyAlignment="1">
      <alignment horizontal="right" vertical="top" wrapText="1"/>
    </xf>
    <xf numFmtId="0" fontId="2" fillId="2" borderId="3" xfId="0" applyFont="1" applyFill="1" applyBorder="1" applyAlignment="1">
      <alignment horizontal="left"/>
    </xf>
    <xf numFmtId="0" fontId="6" fillId="0" borderId="7" xfId="0" applyFont="1" applyBorder="1"/>
    <xf numFmtId="0" fontId="2" fillId="4" borderId="1" xfId="0" applyFont="1" applyFill="1" applyBorder="1"/>
    <xf numFmtId="0" fontId="2" fillId="4" borderId="2" xfId="0" applyFont="1" applyFill="1" applyBorder="1"/>
    <xf numFmtId="0" fontId="2" fillId="4" borderId="2" xfId="0" applyFont="1" applyFill="1" applyBorder="1" applyAlignment="1">
      <alignment wrapText="1"/>
    </xf>
    <xf numFmtId="164" fontId="2" fillId="4" borderId="2" xfId="0" applyNumberFormat="1" applyFont="1" applyFill="1" applyBorder="1"/>
    <xf numFmtId="0" fontId="2" fillId="4" borderId="3" xfId="0" applyFont="1" applyFill="1" applyBorder="1" applyAlignment="1">
      <alignment horizontal="left"/>
    </xf>
    <xf numFmtId="0" fontId="2" fillId="4" borderId="6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9" xfId="0" applyFont="1" applyFill="1" applyBorder="1" applyAlignment="1">
      <alignment horizontal="left"/>
    </xf>
    <xf numFmtId="0" fontId="4" fillId="2" borderId="11" xfId="0" quotePrefix="1" applyFont="1" applyFill="1" applyBorder="1"/>
    <xf numFmtId="0" fontId="4" fillId="2" borderId="11" xfId="0" quotePrefix="1" applyFont="1" applyFill="1" applyBorder="1" applyAlignment="1">
      <alignment wrapText="1"/>
    </xf>
    <xf numFmtId="164" fontId="4" fillId="2" borderId="11" xfId="0" quotePrefix="1" applyNumberFormat="1" applyFont="1" applyFill="1" applyBorder="1"/>
    <xf numFmtId="0" fontId="7" fillId="3" borderId="12" xfId="1" applyFont="1" applyFill="1" applyBorder="1" applyAlignment="1">
      <alignment horizontal="left"/>
    </xf>
    <xf numFmtId="0" fontId="3" fillId="0" borderId="4" xfId="3" applyFont="1" applyFill="1" applyBorder="1" applyAlignment="1">
      <alignment vertical="top" wrapText="1"/>
    </xf>
    <xf numFmtId="0" fontId="3" fillId="0" borderId="5" xfId="3" applyFont="1" applyFill="1" applyBorder="1" applyAlignment="1">
      <alignment horizontal="right" vertical="top" wrapText="1"/>
    </xf>
    <xf numFmtId="0" fontId="8" fillId="0" borderId="0" xfId="0" applyFont="1"/>
    <xf numFmtId="0" fontId="6" fillId="2" borderId="10" xfId="0" quotePrefix="1" applyFont="1" applyFill="1" applyBorder="1"/>
    <xf numFmtId="0" fontId="6" fillId="2" borderId="2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8" fillId="0" borderId="0" xfId="0" applyFont="1" applyAlignment="1">
      <alignment vertical="top"/>
    </xf>
    <xf numFmtId="0" fontId="8" fillId="0" borderId="0" xfId="0" applyFont="1" applyAlignment="1"/>
    <xf numFmtId="164" fontId="8" fillId="0" borderId="0" xfId="0" applyNumberFormat="1" applyFont="1" applyBorder="1" applyAlignment="1">
      <alignment wrapText="1"/>
    </xf>
    <xf numFmtId="164" fontId="8" fillId="0" borderId="0" xfId="0" applyNumberFormat="1" applyFont="1" applyBorder="1" applyAlignment="1">
      <alignment vertical="top" wrapText="1"/>
    </xf>
    <xf numFmtId="0" fontId="9" fillId="0" borderId="0" xfId="0" applyFont="1" applyFill="1" applyBorder="1" applyAlignment="1">
      <alignment horizontal="left"/>
    </xf>
    <xf numFmtId="0" fontId="6" fillId="2" borderId="2" xfId="0" applyFont="1" applyFill="1" applyBorder="1"/>
    <xf numFmtId="164" fontId="8" fillId="0" borderId="0" xfId="0" applyNumberFormat="1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6" fillId="4" borderId="7" xfId="0" applyFont="1" applyFill="1" applyBorder="1"/>
    <xf numFmtId="164" fontId="6" fillId="4" borderId="7" xfId="0" applyNumberFormat="1" applyFont="1" applyFill="1" applyBorder="1"/>
    <xf numFmtId="0" fontId="10" fillId="0" borderId="0" xfId="0" applyFont="1" applyAlignment="1">
      <alignment vertical="center"/>
    </xf>
    <xf numFmtId="164" fontId="3" fillId="0" borderId="0" xfId="3" applyNumberFormat="1" applyFont="1" applyFill="1" applyBorder="1" applyAlignment="1">
      <alignment horizontal="right" vertical="top" wrapText="1"/>
    </xf>
    <xf numFmtId="166" fontId="3" fillId="0" borderId="0" xfId="3" applyNumberFormat="1" applyFont="1" applyFill="1" applyBorder="1" applyAlignment="1">
      <alignment horizontal="right" vertical="top" wrapText="1"/>
    </xf>
    <xf numFmtId="164" fontId="3" fillId="0" borderId="0" xfId="3" applyNumberFormat="1" applyFont="1" applyFill="1" applyBorder="1" applyAlignment="1">
      <alignment vertical="top" wrapText="1"/>
    </xf>
    <xf numFmtId="0" fontId="3" fillId="0" borderId="0" xfId="4" applyFont="1" applyFill="1" applyBorder="1" applyAlignment="1">
      <alignment vertical="top" wrapText="1"/>
    </xf>
    <xf numFmtId="166" fontId="3" fillId="0" borderId="5" xfId="3" applyNumberFormat="1" applyFont="1" applyFill="1" applyBorder="1" applyAlignment="1">
      <alignment horizontal="right" vertical="top" wrapText="1"/>
    </xf>
    <xf numFmtId="0" fontId="3" fillId="0" borderId="0" xfId="4" applyFont="1" applyFill="1" applyBorder="1" applyAlignment="1">
      <alignment wrapText="1"/>
    </xf>
    <xf numFmtId="164" fontId="2" fillId="0" borderId="7" xfId="0" applyNumberFormat="1" applyFont="1" applyBorder="1"/>
    <xf numFmtId="0" fontId="5" fillId="4" borderId="1" xfId="0" applyFont="1" applyFill="1" applyBorder="1"/>
    <xf numFmtId="0" fontId="5" fillId="4" borderId="2" xfId="0" applyFont="1" applyFill="1" applyBorder="1"/>
    <xf numFmtId="0" fontId="5" fillId="4" borderId="3" xfId="0" applyFont="1" applyFill="1" applyBorder="1"/>
  </cellXfs>
  <cellStyles count="5">
    <cellStyle name="Standaard" xfId="0" builtinId="0"/>
    <cellStyle name="Standaard_Blad1" xfId="3"/>
    <cellStyle name="Standaard_Kansarmoede" xfId="4"/>
    <cellStyle name="Standaard_Overzicht toegekende projecten" xfId="2"/>
    <cellStyle name="Standaard_Selectie_2003___positief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Zorg-en-gezondheid-finaal-2014">
      <a:dk1>
        <a:srgbClr val="2F2F2F"/>
      </a:dk1>
      <a:lt1>
        <a:sysClr val="window" lastClr="FFFFFF"/>
      </a:lt1>
      <a:dk2>
        <a:srgbClr val="147178"/>
      </a:dk2>
      <a:lt2>
        <a:srgbClr val="E4E4E4"/>
      </a:lt2>
      <a:accent1>
        <a:srgbClr val="2B979D"/>
      </a:accent1>
      <a:accent2>
        <a:srgbClr val="A3CC00"/>
      </a:accent2>
      <a:accent3>
        <a:srgbClr val="219FD5"/>
      </a:accent3>
      <a:accent4>
        <a:srgbClr val="6F8B00"/>
      </a:accent4>
      <a:accent5>
        <a:srgbClr val="1B7EA9"/>
      </a:accent5>
      <a:accent6>
        <a:srgbClr val="39B9BE"/>
      </a:accent6>
      <a:hlink>
        <a:srgbClr val="2F2F2F"/>
      </a:hlink>
      <a:folHlink>
        <a:srgbClr val="2F2F2F"/>
      </a:folHlink>
    </a:clrScheme>
    <a:fontScheme name="Composit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28"/>
  <sheetViews>
    <sheetView showGridLines="0" tabSelected="1" topLeftCell="A192" zoomScaleNormal="100" workbookViewId="0">
      <selection activeCell="B175" sqref="B175"/>
    </sheetView>
  </sheetViews>
  <sheetFormatPr defaultRowHeight="12.75" x14ac:dyDescent="0.2"/>
  <cols>
    <col min="1" max="1" width="4.28515625" style="86" customWidth="1"/>
    <col min="2" max="2" width="51.28515625" style="86" customWidth="1"/>
    <col min="3" max="3" width="65" style="86" customWidth="1"/>
    <col min="4" max="4" width="24.42578125" style="86" bestFit="1" customWidth="1"/>
    <col min="5" max="5" width="33.7109375" style="86" customWidth="1"/>
    <col min="6" max="16384" width="9.140625" style="86"/>
  </cols>
  <sheetData>
    <row r="1" spans="1:5" ht="34.5" customHeight="1" x14ac:dyDescent="0.25">
      <c r="A1" s="112" t="s">
        <v>0</v>
      </c>
      <c r="B1" s="113"/>
      <c r="C1" s="113"/>
      <c r="D1" s="113"/>
      <c r="E1" s="114"/>
    </row>
    <row r="2" spans="1:5" ht="15.75" thickBot="1" x14ac:dyDescent="0.25">
      <c r="A2" s="87"/>
      <c r="B2" s="80" t="s">
        <v>1</v>
      </c>
      <c r="C2" s="81" t="s">
        <v>2</v>
      </c>
      <c r="D2" s="82" t="s">
        <v>3</v>
      </c>
      <c r="E2" s="83" t="s">
        <v>4</v>
      </c>
    </row>
    <row r="3" spans="1:5" ht="13.5" thickBot="1" x14ac:dyDescent="0.25">
      <c r="A3" s="1"/>
      <c r="B3" s="11"/>
      <c r="C3" s="2"/>
      <c r="D3" s="12"/>
      <c r="E3" s="8"/>
    </row>
    <row r="4" spans="1:5" x14ac:dyDescent="0.2">
      <c r="A4" s="39"/>
      <c r="B4" s="88" t="s">
        <v>11</v>
      </c>
      <c r="C4" s="40"/>
      <c r="D4" s="41"/>
      <c r="E4" s="42"/>
    </row>
    <row r="5" spans="1:5" x14ac:dyDescent="0.2">
      <c r="A5" s="4"/>
      <c r="B5" s="89"/>
      <c r="C5" s="2"/>
      <c r="D5" s="3"/>
      <c r="E5" s="5"/>
    </row>
    <row r="6" spans="1:5" s="90" customFormat="1" ht="38.25" customHeight="1" x14ac:dyDescent="0.25">
      <c r="A6" s="47">
        <f>(A2+1)</f>
        <v>1</v>
      </c>
      <c r="B6" s="48" t="s">
        <v>12</v>
      </c>
      <c r="C6" s="49" t="s">
        <v>13</v>
      </c>
      <c r="D6" s="50">
        <v>10056</v>
      </c>
      <c r="E6" s="59" t="s">
        <v>14</v>
      </c>
    </row>
    <row r="7" spans="1:5" s="90" customFormat="1" ht="25.5" x14ac:dyDescent="0.25">
      <c r="A7" s="47">
        <f>(A6+1)</f>
        <v>2</v>
      </c>
      <c r="B7" s="48" t="s">
        <v>15</v>
      </c>
      <c r="C7" s="49" t="s">
        <v>16</v>
      </c>
      <c r="D7" s="50">
        <v>25000</v>
      </c>
      <c r="E7" s="59" t="s">
        <v>17</v>
      </c>
    </row>
    <row r="8" spans="1:5" s="90" customFormat="1" ht="25.5" x14ac:dyDescent="0.25">
      <c r="A8" s="47">
        <f>(A7+1)</f>
        <v>3</v>
      </c>
      <c r="B8" s="48" t="s">
        <v>18</v>
      </c>
      <c r="C8" s="49" t="s">
        <v>19</v>
      </c>
      <c r="D8" s="50">
        <v>25000</v>
      </c>
      <c r="E8" s="59" t="s">
        <v>17</v>
      </c>
    </row>
    <row r="9" spans="1:5" s="90" customFormat="1" ht="25.5" x14ac:dyDescent="0.25">
      <c r="A9" s="47">
        <f>(A8+1)</f>
        <v>4</v>
      </c>
      <c r="B9" s="48" t="s">
        <v>20</v>
      </c>
      <c r="C9" s="49" t="s">
        <v>21</v>
      </c>
      <c r="D9" s="50">
        <v>25000</v>
      </c>
      <c r="E9" s="59" t="s">
        <v>17</v>
      </c>
    </row>
    <row r="10" spans="1:5" s="90" customFormat="1" x14ac:dyDescent="0.25">
      <c r="A10" s="47">
        <f>(A9+1)</f>
        <v>5</v>
      </c>
      <c r="B10" s="48" t="s">
        <v>22</v>
      </c>
      <c r="C10" s="49" t="s">
        <v>23</v>
      </c>
      <c r="D10" s="50">
        <v>50000</v>
      </c>
      <c r="E10" s="59" t="s">
        <v>17</v>
      </c>
    </row>
    <row r="11" spans="1:5" s="90" customFormat="1" x14ac:dyDescent="0.25">
      <c r="A11" s="47">
        <f>(A10+1)</f>
        <v>6</v>
      </c>
      <c r="B11" s="51" t="s">
        <v>24</v>
      </c>
      <c r="C11" s="49" t="s">
        <v>25</v>
      </c>
      <c r="D11" s="50">
        <v>4585</v>
      </c>
      <c r="E11" s="59" t="s">
        <v>17</v>
      </c>
    </row>
    <row r="12" spans="1:5" s="90" customFormat="1" ht="25.5" x14ac:dyDescent="0.25">
      <c r="A12" s="47">
        <v>7</v>
      </c>
      <c r="B12" s="51" t="s">
        <v>26</v>
      </c>
      <c r="C12" s="52" t="s">
        <v>27</v>
      </c>
      <c r="D12" s="26">
        <v>20000</v>
      </c>
      <c r="E12" s="59" t="s">
        <v>28</v>
      </c>
    </row>
    <row r="13" spans="1:5" s="90" customFormat="1" ht="25.5" x14ac:dyDescent="0.25">
      <c r="A13" s="47">
        <f t="shared" ref="A13:A21" si="0">(A12+1)</f>
        <v>8</v>
      </c>
      <c r="B13" s="51" t="s">
        <v>8</v>
      </c>
      <c r="C13" s="52" t="s">
        <v>29</v>
      </c>
      <c r="D13" s="26">
        <v>20000</v>
      </c>
      <c r="E13" s="59" t="s">
        <v>28</v>
      </c>
    </row>
    <row r="14" spans="1:5" s="90" customFormat="1" ht="25.5" x14ac:dyDescent="0.25">
      <c r="A14" s="47">
        <f t="shared" si="0"/>
        <v>9</v>
      </c>
      <c r="B14" s="51" t="s">
        <v>30</v>
      </c>
      <c r="C14" s="52" t="s">
        <v>31</v>
      </c>
      <c r="D14" s="26">
        <v>50000</v>
      </c>
      <c r="E14" s="59" t="s">
        <v>28</v>
      </c>
    </row>
    <row r="15" spans="1:5" s="90" customFormat="1" ht="25.5" x14ac:dyDescent="0.25">
      <c r="A15" s="47">
        <f t="shared" si="0"/>
        <v>10</v>
      </c>
      <c r="B15" s="51" t="s">
        <v>30</v>
      </c>
      <c r="C15" s="52" t="s">
        <v>31</v>
      </c>
      <c r="D15" s="26">
        <v>20000</v>
      </c>
      <c r="E15" s="59" t="s">
        <v>28</v>
      </c>
    </row>
    <row r="16" spans="1:5" s="90" customFormat="1" ht="25.5" x14ac:dyDescent="0.25">
      <c r="A16" s="47">
        <f t="shared" si="0"/>
        <v>11</v>
      </c>
      <c r="B16" s="51" t="s">
        <v>32</v>
      </c>
      <c r="C16" s="52" t="s">
        <v>33</v>
      </c>
      <c r="D16" s="26">
        <v>20000</v>
      </c>
      <c r="E16" s="59" t="s">
        <v>28</v>
      </c>
    </row>
    <row r="17" spans="1:5" s="90" customFormat="1" ht="25.5" x14ac:dyDescent="0.25">
      <c r="A17" s="47">
        <f t="shared" si="0"/>
        <v>12</v>
      </c>
      <c r="B17" s="51" t="s">
        <v>10</v>
      </c>
      <c r="C17" s="52" t="s">
        <v>34</v>
      </c>
      <c r="D17" s="26">
        <v>20000</v>
      </c>
      <c r="E17" s="59" t="s">
        <v>28</v>
      </c>
    </row>
    <row r="18" spans="1:5" s="90" customFormat="1" ht="25.5" x14ac:dyDescent="0.25">
      <c r="A18" s="47">
        <f t="shared" si="0"/>
        <v>13</v>
      </c>
      <c r="B18" s="51" t="s">
        <v>35</v>
      </c>
      <c r="C18" s="52" t="s">
        <v>36</v>
      </c>
      <c r="D18" s="26">
        <v>20000</v>
      </c>
      <c r="E18" s="59" t="s">
        <v>28</v>
      </c>
    </row>
    <row r="19" spans="1:5" s="90" customFormat="1" ht="38.25" x14ac:dyDescent="0.25">
      <c r="A19" s="47">
        <f t="shared" si="0"/>
        <v>14</v>
      </c>
      <c r="B19" s="51" t="s">
        <v>37</v>
      </c>
      <c r="C19" s="52" t="s">
        <v>38</v>
      </c>
      <c r="D19" s="26">
        <v>33000</v>
      </c>
      <c r="E19" s="59" t="s">
        <v>39</v>
      </c>
    </row>
    <row r="20" spans="1:5" s="90" customFormat="1" ht="38.25" x14ac:dyDescent="0.25">
      <c r="A20" s="47">
        <f t="shared" si="0"/>
        <v>15</v>
      </c>
      <c r="B20" s="51" t="s">
        <v>40</v>
      </c>
      <c r="C20" s="52" t="s">
        <v>41</v>
      </c>
      <c r="D20" s="26">
        <v>9350</v>
      </c>
      <c r="E20" s="59" t="s">
        <v>39</v>
      </c>
    </row>
    <row r="21" spans="1:5" s="90" customFormat="1" ht="38.25" x14ac:dyDescent="0.25">
      <c r="A21" s="47">
        <f t="shared" si="0"/>
        <v>16</v>
      </c>
      <c r="B21" s="51" t="s">
        <v>42</v>
      </c>
      <c r="C21" s="52" t="s">
        <v>43</v>
      </c>
      <c r="D21" s="26">
        <v>40000</v>
      </c>
      <c r="E21" s="59" t="s">
        <v>39</v>
      </c>
    </row>
    <row r="22" spans="1:5" s="90" customFormat="1" ht="13.5" thickBot="1" x14ac:dyDescent="0.3">
      <c r="A22" s="53"/>
      <c r="B22" s="38"/>
      <c r="C22" s="54"/>
      <c r="D22" s="55"/>
      <c r="E22" s="56"/>
    </row>
    <row r="23" spans="1:5" ht="13.5" thickBot="1" x14ac:dyDescent="0.25">
      <c r="A23" s="18"/>
      <c r="B23" s="57" t="s">
        <v>44</v>
      </c>
      <c r="C23" s="19"/>
      <c r="D23" s="20">
        <f>SUM(D6:D22)</f>
        <v>391991</v>
      </c>
      <c r="E23" s="21"/>
    </row>
    <row r="24" spans="1:5" x14ac:dyDescent="0.2">
      <c r="A24" s="9"/>
      <c r="B24" s="6"/>
      <c r="C24" s="14"/>
      <c r="D24" s="16"/>
      <c r="E24" s="15"/>
    </row>
    <row r="25" spans="1:5" ht="13.5" thickBot="1" x14ac:dyDescent="0.25">
      <c r="A25" s="9"/>
      <c r="B25" s="6"/>
      <c r="C25" s="14"/>
      <c r="D25" s="16"/>
      <c r="E25" s="15"/>
    </row>
    <row r="26" spans="1:5" x14ac:dyDescent="0.2">
      <c r="A26" s="43"/>
      <c r="B26" s="88" t="s">
        <v>45</v>
      </c>
      <c r="C26" s="44"/>
      <c r="D26" s="45"/>
      <c r="E26" s="46"/>
    </row>
    <row r="27" spans="1:5" x14ac:dyDescent="0.2">
      <c r="A27" s="13"/>
      <c r="B27" s="9"/>
      <c r="C27" s="14"/>
      <c r="D27" s="16"/>
      <c r="E27" s="17"/>
    </row>
    <row r="28" spans="1:5" s="90" customFormat="1" ht="25.5" x14ac:dyDescent="0.25">
      <c r="A28" s="47">
        <v>1</v>
      </c>
      <c r="B28" s="51" t="s">
        <v>26</v>
      </c>
      <c r="C28" s="52" t="s">
        <v>27</v>
      </c>
      <c r="D28" s="26">
        <v>20000</v>
      </c>
      <c r="E28" s="59" t="s">
        <v>28</v>
      </c>
    </row>
    <row r="29" spans="1:5" s="90" customFormat="1" ht="25.5" x14ac:dyDescent="0.25">
      <c r="A29" s="47">
        <f t="shared" ref="A29:A34" si="1">(A28+1)</f>
        <v>2</v>
      </c>
      <c r="B29" s="51" t="s">
        <v>8</v>
      </c>
      <c r="C29" s="52" t="s">
        <v>29</v>
      </c>
      <c r="D29" s="26">
        <v>20000</v>
      </c>
      <c r="E29" s="59" t="s">
        <v>28</v>
      </c>
    </row>
    <row r="30" spans="1:5" s="90" customFormat="1" ht="25.5" x14ac:dyDescent="0.25">
      <c r="A30" s="47">
        <f t="shared" si="1"/>
        <v>3</v>
      </c>
      <c r="B30" s="51" t="s">
        <v>30</v>
      </c>
      <c r="C30" s="52" t="s">
        <v>31</v>
      </c>
      <c r="D30" s="26">
        <v>50000</v>
      </c>
      <c r="E30" s="59" t="s">
        <v>28</v>
      </c>
    </row>
    <row r="31" spans="1:5" s="90" customFormat="1" ht="25.5" x14ac:dyDescent="0.25">
      <c r="A31" s="47">
        <f t="shared" si="1"/>
        <v>4</v>
      </c>
      <c r="B31" s="51" t="s">
        <v>30</v>
      </c>
      <c r="C31" s="52" t="s">
        <v>31</v>
      </c>
      <c r="D31" s="26">
        <v>20000</v>
      </c>
      <c r="E31" s="59" t="s">
        <v>28</v>
      </c>
    </row>
    <row r="32" spans="1:5" s="90" customFormat="1" ht="25.5" x14ac:dyDescent="0.25">
      <c r="A32" s="47">
        <f t="shared" si="1"/>
        <v>5</v>
      </c>
      <c r="B32" s="51" t="s">
        <v>32</v>
      </c>
      <c r="C32" s="52" t="s">
        <v>33</v>
      </c>
      <c r="D32" s="26">
        <v>20000</v>
      </c>
      <c r="E32" s="59" t="s">
        <v>28</v>
      </c>
    </row>
    <row r="33" spans="1:5" s="90" customFormat="1" ht="25.5" x14ac:dyDescent="0.25">
      <c r="A33" s="47">
        <f t="shared" si="1"/>
        <v>6</v>
      </c>
      <c r="B33" s="51" t="s">
        <v>10</v>
      </c>
      <c r="C33" s="52" t="s">
        <v>34</v>
      </c>
      <c r="D33" s="26">
        <v>20000</v>
      </c>
      <c r="E33" s="59" t="s">
        <v>28</v>
      </c>
    </row>
    <row r="34" spans="1:5" s="90" customFormat="1" ht="25.5" x14ac:dyDescent="0.25">
      <c r="A34" s="47">
        <f t="shared" si="1"/>
        <v>7</v>
      </c>
      <c r="B34" s="51" t="s">
        <v>35</v>
      </c>
      <c r="C34" s="52" t="s">
        <v>36</v>
      </c>
      <c r="D34" s="26">
        <v>20000</v>
      </c>
      <c r="E34" s="59" t="s">
        <v>28</v>
      </c>
    </row>
    <row r="35" spans="1:5" s="90" customFormat="1" x14ac:dyDescent="0.25">
      <c r="A35" s="53"/>
      <c r="B35" s="38"/>
      <c r="C35" s="54"/>
      <c r="D35" s="55"/>
      <c r="E35" s="56"/>
    </row>
    <row r="36" spans="1:5" s="90" customFormat="1" ht="25.5" x14ac:dyDescent="0.25">
      <c r="A36" s="53">
        <v>8</v>
      </c>
      <c r="B36" s="38" t="s">
        <v>46</v>
      </c>
      <c r="C36" s="58" t="s">
        <v>47</v>
      </c>
      <c r="D36" s="55">
        <v>41500</v>
      </c>
      <c r="E36" s="59" t="s">
        <v>48</v>
      </c>
    </row>
    <row r="37" spans="1:5" s="90" customFormat="1" x14ac:dyDescent="0.25">
      <c r="A37" s="53">
        <v>9</v>
      </c>
      <c r="B37" s="38" t="s">
        <v>49</v>
      </c>
      <c r="C37" s="58" t="s">
        <v>50</v>
      </c>
      <c r="D37" s="55">
        <v>39000</v>
      </c>
      <c r="E37" s="59" t="s">
        <v>17</v>
      </c>
    </row>
    <row r="38" spans="1:5" s="90" customFormat="1" ht="25.5" x14ac:dyDescent="0.25">
      <c r="A38" s="53">
        <v>10</v>
      </c>
      <c r="B38" s="38" t="s">
        <v>9</v>
      </c>
      <c r="C38" s="58" t="s">
        <v>7</v>
      </c>
      <c r="D38" s="55">
        <v>36500</v>
      </c>
      <c r="E38" s="59" t="s">
        <v>48</v>
      </c>
    </row>
    <row r="39" spans="1:5" s="90" customFormat="1" ht="25.5" x14ac:dyDescent="0.25">
      <c r="A39" s="23">
        <v>11</v>
      </c>
      <c r="B39" s="38" t="s">
        <v>51</v>
      </c>
      <c r="C39" s="58" t="s">
        <v>52</v>
      </c>
      <c r="D39" s="55">
        <v>36500</v>
      </c>
      <c r="E39" s="59" t="s">
        <v>48</v>
      </c>
    </row>
    <row r="40" spans="1:5" s="90" customFormat="1" ht="25.5" x14ac:dyDescent="0.25">
      <c r="A40" s="23">
        <v>12</v>
      </c>
      <c r="B40" s="54" t="s">
        <v>53</v>
      </c>
      <c r="C40" s="58" t="s">
        <v>54</v>
      </c>
      <c r="D40" s="55">
        <v>26500</v>
      </c>
      <c r="E40" s="59" t="s">
        <v>17</v>
      </c>
    </row>
    <row r="41" spans="1:5" s="90" customFormat="1" x14ac:dyDescent="0.25">
      <c r="A41" s="23">
        <v>13</v>
      </c>
      <c r="B41" s="38" t="s">
        <v>55</v>
      </c>
      <c r="C41" s="58" t="s">
        <v>56</v>
      </c>
      <c r="D41" s="55">
        <v>22000</v>
      </c>
      <c r="E41" s="59" t="s">
        <v>17</v>
      </c>
    </row>
    <row r="42" spans="1:5" ht="13.5" thickBot="1" x14ac:dyDescent="0.25">
      <c r="A42" s="13"/>
      <c r="B42" s="9"/>
      <c r="C42" s="14"/>
      <c r="D42" s="16"/>
      <c r="E42" s="17"/>
    </row>
    <row r="43" spans="1:5" ht="13.5" thickBot="1" x14ac:dyDescent="0.25">
      <c r="A43" s="18"/>
      <c r="B43" s="57" t="s">
        <v>57</v>
      </c>
      <c r="C43" s="19"/>
      <c r="D43" s="20">
        <f>SUM(D28:D42)</f>
        <v>372000</v>
      </c>
      <c r="E43" s="21"/>
    </row>
    <row r="44" spans="1:5" x14ac:dyDescent="0.2">
      <c r="A44" s="9"/>
      <c r="B44" s="6"/>
      <c r="C44" s="14"/>
      <c r="D44" s="16"/>
      <c r="E44" s="15"/>
    </row>
    <row r="45" spans="1:5" ht="13.5" thickBot="1" x14ac:dyDescent="0.25">
      <c r="A45" s="9"/>
      <c r="B45" s="6"/>
      <c r="C45" s="14"/>
      <c r="D45" s="16"/>
      <c r="E45" s="15"/>
    </row>
    <row r="46" spans="1:5" x14ac:dyDescent="0.2">
      <c r="A46" s="43"/>
      <c r="B46" s="88" t="s">
        <v>58</v>
      </c>
      <c r="C46" s="44"/>
      <c r="D46" s="45"/>
      <c r="E46" s="46"/>
    </row>
    <row r="47" spans="1:5" x14ac:dyDescent="0.2">
      <c r="A47" s="13"/>
      <c r="B47" s="9"/>
      <c r="C47" s="14"/>
      <c r="D47" s="16"/>
      <c r="E47" s="17"/>
    </row>
    <row r="48" spans="1:5" s="91" customFormat="1" ht="25.5" x14ac:dyDescent="0.2">
      <c r="A48" s="60">
        <v>1</v>
      </c>
      <c r="B48" s="61" t="s">
        <v>26</v>
      </c>
      <c r="C48" s="25" t="s">
        <v>59</v>
      </c>
      <c r="D48" s="62">
        <v>22500</v>
      </c>
      <c r="E48" s="7" t="s">
        <v>28</v>
      </c>
    </row>
    <row r="49" spans="1:5" s="91" customFormat="1" ht="25.5" x14ac:dyDescent="0.2">
      <c r="A49" s="63">
        <f t="shared" ref="A49:A54" si="2">(A48+1)</f>
        <v>2</v>
      </c>
      <c r="B49" s="10" t="s">
        <v>8</v>
      </c>
      <c r="C49" s="25" t="s">
        <v>60</v>
      </c>
      <c r="D49" s="62">
        <v>22500</v>
      </c>
      <c r="E49" s="22" t="s">
        <v>28</v>
      </c>
    </row>
    <row r="50" spans="1:5" s="91" customFormat="1" ht="63.75" x14ac:dyDescent="0.2">
      <c r="A50" s="60">
        <f t="shared" si="2"/>
        <v>3</v>
      </c>
      <c r="B50" s="61" t="s">
        <v>40</v>
      </c>
      <c r="C50" s="25" t="s">
        <v>61</v>
      </c>
      <c r="D50" s="62">
        <v>22500</v>
      </c>
      <c r="E50" s="7" t="s">
        <v>28</v>
      </c>
    </row>
    <row r="51" spans="1:5" s="91" customFormat="1" ht="25.5" x14ac:dyDescent="0.2">
      <c r="A51" s="63">
        <f t="shared" si="2"/>
        <v>4</v>
      </c>
      <c r="B51" s="10" t="s">
        <v>30</v>
      </c>
      <c r="C51" s="25" t="s">
        <v>62</v>
      </c>
      <c r="D51" s="62">
        <v>56250</v>
      </c>
      <c r="E51" s="22" t="s">
        <v>28</v>
      </c>
    </row>
    <row r="52" spans="1:5" s="91" customFormat="1" ht="25.5" x14ac:dyDescent="0.2">
      <c r="A52" s="63">
        <f t="shared" si="2"/>
        <v>5</v>
      </c>
      <c r="B52" s="10" t="s">
        <v>32</v>
      </c>
      <c r="C52" s="25" t="s">
        <v>63</v>
      </c>
      <c r="D52" s="62">
        <v>22500</v>
      </c>
      <c r="E52" s="22" t="s">
        <v>28</v>
      </c>
    </row>
    <row r="53" spans="1:5" s="91" customFormat="1" ht="25.5" x14ac:dyDescent="0.2">
      <c r="A53" s="63">
        <f t="shared" si="2"/>
        <v>6</v>
      </c>
      <c r="B53" s="10" t="s">
        <v>10</v>
      </c>
      <c r="C53" s="25" t="s">
        <v>64</v>
      </c>
      <c r="D53" s="62">
        <v>22500</v>
      </c>
      <c r="E53" s="22" t="s">
        <v>28</v>
      </c>
    </row>
    <row r="54" spans="1:5" s="91" customFormat="1" ht="25.5" x14ac:dyDescent="0.2">
      <c r="A54" s="63">
        <f t="shared" si="2"/>
        <v>7</v>
      </c>
      <c r="B54" s="10" t="s">
        <v>35</v>
      </c>
      <c r="C54" s="25" t="s">
        <v>65</v>
      </c>
      <c r="D54" s="62">
        <v>22500</v>
      </c>
      <c r="E54" s="22" t="s">
        <v>28</v>
      </c>
    </row>
    <row r="55" spans="1:5" s="91" customFormat="1" x14ac:dyDescent="0.2">
      <c r="A55" s="64"/>
      <c r="B55" s="65"/>
      <c r="C55" s="14"/>
      <c r="D55" s="66"/>
      <c r="E55" s="17"/>
    </row>
    <row r="56" spans="1:5" s="91" customFormat="1" ht="25.5" x14ac:dyDescent="0.2">
      <c r="A56" s="64">
        <v>8</v>
      </c>
      <c r="B56" s="25" t="s">
        <v>66</v>
      </c>
      <c r="C56" s="25" t="s">
        <v>67</v>
      </c>
      <c r="D56" s="92">
        <v>57172</v>
      </c>
      <c r="E56" s="22" t="s">
        <v>68</v>
      </c>
    </row>
    <row r="57" spans="1:5" s="91" customFormat="1" ht="38.25" x14ac:dyDescent="0.2">
      <c r="A57" s="64">
        <v>9</v>
      </c>
      <c r="B57" s="25" t="s">
        <v>69</v>
      </c>
      <c r="C57" s="25" t="s">
        <v>70</v>
      </c>
      <c r="D57" s="92">
        <v>54271</v>
      </c>
      <c r="E57" s="22" t="s">
        <v>68</v>
      </c>
    </row>
    <row r="58" spans="1:5" s="91" customFormat="1" ht="51" x14ac:dyDescent="0.2">
      <c r="A58" s="64">
        <v>10</v>
      </c>
      <c r="B58" s="25" t="s">
        <v>71</v>
      </c>
      <c r="C58" s="25" t="s">
        <v>72</v>
      </c>
      <c r="D58" s="92">
        <v>59540</v>
      </c>
      <c r="E58" s="22" t="s">
        <v>68</v>
      </c>
    </row>
    <row r="59" spans="1:5" s="90" customFormat="1" ht="51" x14ac:dyDescent="0.25">
      <c r="A59" s="23">
        <v>11</v>
      </c>
      <c r="B59" s="27" t="s">
        <v>73</v>
      </c>
      <c r="C59" s="27" t="s">
        <v>74</v>
      </c>
      <c r="D59" s="93">
        <v>19015</v>
      </c>
      <c r="E59" s="59" t="s">
        <v>68</v>
      </c>
    </row>
    <row r="60" spans="1:5" s="90" customFormat="1" x14ac:dyDescent="0.25">
      <c r="A60" s="23">
        <v>12</v>
      </c>
      <c r="B60" s="27" t="s">
        <v>75</v>
      </c>
      <c r="C60" s="27" t="s">
        <v>76</v>
      </c>
      <c r="D60" s="93">
        <v>61143</v>
      </c>
      <c r="E60" s="59" t="s">
        <v>68</v>
      </c>
    </row>
    <row r="61" spans="1:5" s="90" customFormat="1" ht="25.5" x14ac:dyDescent="0.25">
      <c r="A61" s="23">
        <v>13</v>
      </c>
      <c r="B61" s="27" t="s">
        <v>77</v>
      </c>
      <c r="C61" s="27" t="s">
        <v>78</v>
      </c>
      <c r="D61" s="93">
        <v>58000</v>
      </c>
      <c r="E61" s="59" t="s">
        <v>68</v>
      </c>
    </row>
    <row r="62" spans="1:5" s="90" customFormat="1" ht="25.5" x14ac:dyDescent="0.25">
      <c r="A62" s="23">
        <v>14</v>
      </c>
      <c r="B62" s="27" t="s">
        <v>79</v>
      </c>
      <c r="C62" s="27" t="s">
        <v>80</v>
      </c>
      <c r="D62" s="93">
        <v>61435</v>
      </c>
      <c r="E62" s="59" t="s">
        <v>68</v>
      </c>
    </row>
    <row r="63" spans="1:5" ht="13.5" thickBot="1" x14ac:dyDescent="0.25">
      <c r="A63" s="13"/>
      <c r="B63" s="9"/>
      <c r="C63" s="14"/>
      <c r="D63" s="16"/>
      <c r="E63" s="17"/>
    </row>
    <row r="64" spans="1:5" ht="13.5" thickBot="1" x14ac:dyDescent="0.25">
      <c r="A64" s="18"/>
      <c r="B64" s="57" t="s">
        <v>81</v>
      </c>
      <c r="C64" s="19"/>
      <c r="D64" s="20">
        <f>SUM(D48:D63)</f>
        <v>561826</v>
      </c>
      <c r="E64" s="21"/>
    </row>
    <row r="65" spans="1:11" x14ac:dyDescent="0.2">
      <c r="A65" s="13"/>
      <c r="B65" s="6"/>
      <c r="C65" s="14"/>
      <c r="D65" s="16"/>
      <c r="E65" s="15"/>
    </row>
    <row r="66" spans="1:11" ht="13.5" thickBot="1" x14ac:dyDescent="0.25">
      <c r="A66" s="13"/>
      <c r="B66" s="6"/>
      <c r="C66" s="14"/>
      <c r="D66" s="16"/>
      <c r="E66" s="15"/>
    </row>
    <row r="67" spans="1:11" x14ac:dyDescent="0.2">
      <c r="A67" s="43"/>
      <c r="B67" s="88" t="s">
        <v>82</v>
      </c>
      <c r="C67" s="44"/>
      <c r="D67" s="45"/>
      <c r="E67" s="46"/>
    </row>
    <row r="68" spans="1:11" x14ac:dyDescent="0.2">
      <c r="A68" s="13"/>
      <c r="B68" s="89"/>
      <c r="C68" s="14"/>
      <c r="D68" s="16"/>
      <c r="E68" s="17"/>
    </row>
    <row r="69" spans="1:11" x14ac:dyDescent="0.2">
      <c r="A69" s="13"/>
      <c r="B69" s="89"/>
      <c r="C69" s="14"/>
      <c r="D69" s="16"/>
      <c r="E69" s="17"/>
    </row>
    <row r="70" spans="1:11" x14ac:dyDescent="0.2">
      <c r="A70" s="13"/>
      <c r="B70" s="94"/>
      <c r="C70" s="14"/>
      <c r="D70" s="16"/>
      <c r="E70" s="17"/>
    </row>
    <row r="71" spans="1:11" ht="41.25" customHeight="1" x14ac:dyDescent="0.2">
      <c r="A71" s="84">
        <v>1</v>
      </c>
      <c r="B71" s="27" t="s">
        <v>206</v>
      </c>
      <c r="C71" s="27" t="s">
        <v>207</v>
      </c>
      <c r="D71" s="26">
        <v>74368</v>
      </c>
      <c r="E71" s="85" t="s">
        <v>227</v>
      </c>
      <c r="F71" s="27"/>
      <c r="G71" s="27"/>
    </row>
    <row r="72" spans="1:11" ht="39.75" customHeight="1" x14ac:dyDescent="0.2">
      <c r="A72" s="84">
        <v>2</v>
      </c>
      <c r="B72" s="27" t="s">
        <v>214</v>
      </c>
      <c r="C72" s="27" t="s">
        <v>215</v>
      </c>
      <c r="D72" s="26">
        <v>73152.509999999995</v>
      </c>
      <c r="E72" s="85" t="s">
        <v>227</v>
      </c>
      <c r="F72" s="27"/>
      <c r="G72" s="62"/>
    </row>
    <row r="73" spans="1:11" ht="40.5" customHeight="1" x14ac:dyDescent="0.2">
      <c r="A73" s="84">
        <v>3</v>
      </c>
      <c r="B73" s="27" t="s">
        <v>216</v>
      </c>
      <c r="C73" s="27" t="s">
        <v>217</v>
      </c>
      <c r="D73" s="26">
        <v>59350</v>
      </c>
      <c r="E73" s="85" t="s">
        <v>227</v>
      </c>
      <c r="F73" s="27"/>
      <c r="G73" s="62"/>
    </row>
    <row r="74" spans="1:11" ht="39" customHeight="1" x14ac:dyDescent="0.2">
      <c r="A74" s="84">
        <v>4</v>
      </c>
      <c r="B74" s="27" t="s">
        <v>208</v>
      </c>
      <c r="C74" s="27" t="s">
        <v>209</v>
      </c>
      <c r="D74" s="26">
        <v>6497.76</v>
      </c>
      <c r="E74" s="85" t="s">
        <v>227</v>
      </c>
      <c r="F74" s="27"/>
      <c r="G74" s="27"/>
    </row>
    <row r="75" spans="1:11" ht="38.25" x14ac:dyDescent="0.2">
      <c r="A75" s="84">
        <v>5</v>
      </c>
      <c r="B75" s="27" t="s">
        <v>210</v>
      </c>
      <c r="C75" s="27" t="s">
        <v>211</v>
      </c>
      <c r="D75" s="26">
        <v>46500</v>
      </c>
      <c r="E75" s="85" t="s">
        <v>227</v>
      </c>
      <c r="F75" s="27"/>
      <c r="G75" s="27"/>
    </row>
    <row r="76" spans="1:11" ht="14.25" customHeight="1" x14ac:dyDescent="0.2">
      <c r="A76" s="84">
        <v>6</v>
      </c>
      <c r="B76" s="27" t="s">
        <v>212</v>
      </c>
      <c r="C76" s="27" t="s">
        <v>213</v>
      </c>
      <c r="D76" s="26">
        <v>15000</v>
      </c>
      <c r="E76" s="85" t="s">
        <v>227</v>
      </c>
      <c r="F76" s="27"/>
      <c r="G76" s="27"/>
    </row>
    <row r="77" spans="1:11" ht="15" customHeight="1" x14ac:dyDescent="0.2">
      <c r="A77" s="53">
        <v>7</v>
      </c>
      <c r="B77" s="27" t="s">
        <v>218</v>
      </c>
      <c r="C77" s="27" t="s">
        <v>219</v>
      </c>
      <c r="D77" s="26">
        <v>45000</v>
      </c>
      <c r="E77" s="85" t="s">
        <v>227</v>
      </c>
      <c r="F77" s="27"/>
      <c r="G77" s="62"/>
      <c r="H77" s="27"/>
      <c r="I77" s="27"/>
    </row>
    <row r="78" spans="1:11" ht="25.5" x14ac:dyDescent="0.2">
      <c r="A78" s="53">
        <v>8</v>
      </c>
      <c r="B78" s="27" t="s">
        <v>220</v>
      </c>
      <c r="C78" s="27" t="s">
        <v>221</v>
      </c>
      <c r="D78" s="26">
        <v>13657.05</v>
      </c>
      <c r="E78" s="85" t="s">
        <v>226</v>
      </c>
      <c r="F78" s="27"/>
      <c r="G78" s="62"/>
      <c r="H78" s="27"/>
      <c r="I78" s="27"/>
    </row>
    <row r="79" spans="1:11" ht="25.5" x14ac:dyDescent="0.2">
      <c r="A79" s="53">
        <v>9</v>
      </c>
      <c r="B79" s="27" t="s">
        <v>222</v>
      </c>
      <c r="C79" s="27" t="s">
        <v>223</v>
      </c>
      <c r="D79" s="26">
        <v>15000</v>
      </c>
      <c r="E79" s="85" t="s">
        <v>226</v>
      </c>
      <c r="F79" s="27"/>
      <c r="G79" s="62"/>
      <c r="H79" s="27"/>
      <c r="I79" s="27"/>
    </row>
    <row r="80" spans="1:11" ht="38.25" customHeight="1" x14ac:dyDescent="0.2">
      <c r="A80" s="53">
        <v>10</v>
      </c>
      <c r="B80" s="27" t="s">
        <v>206</v>
      </c>
      <c r="C80" s="27" t="s">
        <v>224</v>
      </c>
      <c r="D80" s="26">
        <v>50000</v>
      </c>
      <c r="E80" s="85" t="s">
        <v>225</v>
      </c>
      <c r="F80" s="27"/>
      <c r="G80" s="27"/>
      <c r="H80" s="27"/>
      <c r="I80" s="27"/>
      <c r="J80" s="27"/>
      <c r="K80" s="27"/>
    </row>
    <row r="81" spans="1:5" x14ac:dyDescent="0.2">
      <c r="A81" s="13"/>
      <c r="B81" s="89"/>
      <c r="C81" s="14"/>
      <c r="D81" s="16"/>
      <c r="E81" s="17"/>
    </row>
    <row r="82" spans="1:5" x14ac:dyDescent="0.2">
      <c r="A82" s="13"/>
      <c r="B82" s="9"/>
      <c r="C82" s="14"/>
      <c r="D82" s="16"/>
      <c r="E82" s="17"/>
    </row>
    <row r="83" spans="1:5" s="90" customFormat="1" ht="25.5" x14ac:dyDescent="0.25">
      <c r="A83" s="23">
        <v>11</v>
      </c>
      <c r="B83" s="24" t="s">
        <v>26</v>
      </c>
      <c r="C83" s="27" t="s">
        <v>59</v>
      </c>
      <c r="D83" s="26">
        <v>14166.66</v>
      </c>
      <c r="E83" s="28" t="s">
        <v>28</v>
      </c>
    </row>
    <row r="84" spans="1:5" s="90" customFormat="1" ht="25.5" x14ac:dyDescent="0.25">
      <c r="A84" s="47">
        <f t="shared" ref="A84:A89" si="3">(A83+1)</f>
        <v>12</v>
      </c>
      <c r="B84" s="51" t="s">
        <v>8</v>
      </c>
      <c r="C84" s="27" t="s">
        <v>60</v>
      </c>
      <c r="D84" s="26">
        <v>14166.66</v>
      </c>
      <c r="E84" s="59" t="s">
        <v>28</v>
      </c>
    </row>
    <row r="85" spans="1:5" s="90" customFormat="1" ht="63.75" x14ac:dyDescent="0.25">
      <c r="A85" s="23">
        <f t="shared" si="3"/>
        <v>13</v>
      </c>
      <c r="B85" s="24" t="s">
        <v>40</v>
      </c>
      <c r="C85" s="27" t="s">
        <v>61</v>
      </c>
      <c r="D85" s="26">
        <v>14166.66</v>
      </c>
      <c r="E85" s="28" t="s">
        <v>28</v>
      </c>
    </row>
    <row r="86" spans="1:5" s="90" customFormat="1" ht="25.5" x14ac:dyDescent="0.25">
      <c r="A86" s="47">
        <f t="shared" si="3"/>
        <v>14</v>
      </c>
      <c r="B86" s="51" t="s">
        <v>30</v>
      </c>
      <c r="C86" s="27" t="s">
        <v>62</v>
      </c>
      <c r="D86" s="26">
        <v>35416.660000000003</v>
      </c>
      <c r="E86" s="59" t="s">
        <v>28</v>
      </c>
    </row>
    <row r="87" spans="1:5" s="90" customFormat="1" ht="25.5" x14ac:dyDescent="0.25">
      <c r="A87" s="47">
        <f t="shared" si="3"/>
        <v>15</v>
      </c>
      <c r="B87" s="51" t="s">
        <v>32</v>
      </c>
      <c r="C87" s="27" t="s">
        <v>63</v>
      </c>
      <c r="D87" s="26">
        <v>14166.66</v>
      </c>
      <c r="E87" s="59" t="s">
        <v>28</v>
      </c>
    </row>
    <row r="88" spans="1:5" s="90" customFormat="1" ht="25.5" x14ac:dyDescent="0.25">
      <c r="A88" s="47">
        <f t="shared" si="3"/>
        <v>16</v>
      </c>
      <c r="B88" s="51" t="s">
        <v>10</v>
      </c>
      <c r="C88" s="27" t="s">
        <v>64</v>
      </c>
      <c r="D88" s="26">
        <v>14166.66</v>
      </c>
      <c r="E88" s="59" t="s">
        <v>28</v>
      </c>
    </row>
    <row r="89" spans="1:5" s="90" customFormat="1" ht="25.5" x14ac:dyDescent="0.25">
      <c r="A89" s="47">
        <f t="shared" si="3"/>
        <v>17</v>
      </c>
      <c r="B89" s="51" t="s">
        <v>35</v>
      </c>
      <c r="C89" s="27" t="s">
        <v>65</v>
      </c>
      <c r="D89" s="26">
        <v>14166.66</v>
      </c>
      <c r="E89" s="59" t="s">
        <v>28</v>
      </c>
    </row>
    <row r="90" spans="1:5" s="90" customFormat="1" x14ac:dyDescent="0.25">
      <c r="A90" s="53"/>
      <c r="B90" s="38"/>
      <c r="C90" s="54"/>
      <c r="D90" s="55"/>
      <c r="E90" s="56"/>
    </row>
    <row r="91" spans="1:5" s="90" customFormat="1" ht="25.5" x14ac:dyDescent="0.25">
      <c r="A91" s="53">
        <v>18</v>
      </c>
      <c r="B91" s="27" t="s">
        <v>66</v>
      </c>
      <c r="C91" s="27" t="s">
        <v>67</v>
      </c>
      <c r="D91" s="93">
        <v>57942.27</v>
      </c>
      <c r="E91" s="59" t="s">
        <v>68</v>
      </c>
    </row>
    <row r="92" spans="1:5" s="90" customFormat="1" ht="38.25" x14ac:dyDescent="0.25">
      <c r="A92" s="53">
        <v>19</v>
      </c>
      <c r="B92" s="27" t="s">
        <v>69</v>
      </c>
      <c r="C92" s="27" t="s">
        <v>70</v>
      </c>
      <c r="D92" s="93">
        <v>60994.96</v>
      </c>
      <c r="E92" s="59" t="s">
        <v>68</v>
      </c>
    </row>
    <row r="93" spans="1:5" s="90" customFormat="1" ht="51" x14ac:dyDescent="0.25">
      <c r="A93" s="53">
        <v>20</v>
      </c>
      <c r="B93" s="27" t="s">
        <v>71</v>
      </c>
      <c r="C93" s="27" t="s">
        <v>72</v>
      </c>
      <c r="D93" s="93">
        <v>64801.04</v>
      </c>
      <c r="E93" s="59" t="s">
        <v>68</v>
      </c>
    </row>
    <row r="94" spans="1:5" s="90" customFormat="1" ht="51" x14ac:dyDescent="0.25">
      <c r="A94" s="23">
        <v>21</v>
      </c>
      <c r="B94" s="27" t="s">
        <v>73</v>
      </c>
      <c r="C94" s="27" t="s">
        <v>74</v>
      </c>
      <c r="D94" s="93">
        <v>36978.800000000003</v>
      </c>
      <c r="E94" s="59" t="s">
        <v>68</v>
      </c>
    </row>
    <row r="95" spans="1:5" s="90" customFormat="1" x14ac:dyDescent="0.25">
      <c r="A95" s="23">
        <v>22</v>
      </c>
      <c r="B95" s="27" t="s">
        <v>75</v>
      </c>
      <c r="C95" s="27" t="s">
        <v>76</v>
      </c>
      <c r="D95" s="93">
        <v>64801.919999999998</v>
      </c>
      <c r="E95" s="59" t="s">
        <v>68</v>
      </c>
    </row>
    <row r="96" spans="1:5" s="90" customFormat="1" ht="25.5" x14ac:dyDescent="0.25">
      <c r="A96" s="23">
        <v>23</v>
      </c>
      <c r="B96" s="27" t="s">
        <v>77</v>
      </c>
      <c r="C96" s="27" t="s">
        <v>78</v>
      </c>
      <c r="D96" s="93">
        <v>46966.12</v>
      </c>
      <c r="E96" s="59" t="s">
        <v>68</v>
      </c>
    </row>
    <row r="97" spans="1:5" s="90" customFormat="1" ht="25.5" x14ac:dyDescent="0.25">
      <c r="A97" s="23">
        <v>24</v>
      </c>
      <c r="B97" s="27" t="s">
        <v>79</v>
      </c>
      <c r="C97" s="27" t="s">
        <v>80</v>
      </c>
      <c r="D97" s="93">
        <v>64801.919999999998</v>
      </c>
      <c r="E97" s="59" t="s">
        <v>68</v>
      </c>
    </row>
    <row r="98" spans="1:5" x14ac:dyDescent="0.2">
      <c r="A98" s="13"/>
      <c r="B98" s="9"/>
      <c r="C98" s="14"/>
      <c r="D98" s="16"/>
      <c r="E98" s="17"/>
    </row>
    <row r="99" spans="1:5" ht="13.5" thickBot="1" x14ac:dyDescent="0.25">
      <c r="A99" s="18"/>
      <c r="B99" s="57" t="s">
        <v>83</v>
      </c>
      <c r="C99" s="19"/>
      <c r="D99" s="111">
        <f>SUM(D71:D98)</f>
        <v>916228.97</v>
      </c>
      <c r="E99" s="21"/>
    </row>
    <row r="100" spans="1:5" x14ac:dyDescent="0.2">
      <c r="A100" s="9"/>
      <c r="B100" s="6"/>
      <c r="C100" s="14"/>
      <c r="D100" s="16"/>
      <c r="E100" s="15"/>
    </row>
    <row r="101" spans="1:5" ht="13.5" thickBot="1" x14ac:dyDescent="0.25">
      <c r="A101" s="9"/>
      <c r="B101" s="6"/>
      <c r="C101" s="14"/>
      <c r="D101" s="16"/>
      <c r="E101" s="15"/>
    </row>
    <row r="102" spans="1:5" x14ac:dyDescent="0.2">
      <c r="A102" s="43"/>
      <c r="B102" s="88" t="s">
        <v>84</v>
      </c>
      <c r="C102" s="44"/>
      <c r="D102" s="45"/>
      <c r="E102" s="46"/>
    </row>
    <row r="103" spans="1:5" x14ac:dyDescent="0.2">
      <c r="A103" s="13"/>
      <c r="B103" s="89"/>
      <c r="C103" s="14"/>
      <c r="D103" s="16"/>
      <c r="E103" s="17"/>
    </row>
    <row r="104" spans="1:5" s="90" customFormat="1" x14ac:dyDescent="0.25">
      <c r="A104" s="53">
        <v>1</v>
      </c>
      <c r="B104" s="24" t="s">
        <v>85</v>
      </c>
      <c r="C104" s="27" t="s">
        <v>86</v>
      </c>
      <c r="D104" s="105">
        <v>74368</v>
      </c>
      <c r="E104" s="56" t="s">
        <v>87</v>
      </c>
    </row>
    <row r="105" spans="1:5" s="90" customFormat="1" x14ac:dyDescent="0.25">
      <c r="A105" s="53"/>
      <c r="B105" s="24"/>
      <c r="C105" s="54"/>
      <c r="D105" s="55"/>
      <c r="E105" s="56"/>
    </row>
    <row r="106" spans="1:5" s="90" customFormat="1" ht="51" x14ac:dyDescent="0.25">
      <c r="A106" s="53">
        <v>2</v>
      </c>
      <c r="B106" s="27" t="s">
        <v>88</v>
      </c>
      <c r="C106" s="27" t="s">
        <v>89</v>
      </c>
      <c r="D106" s="106">
        <v>74368</v>
      </c>
      <c r="E106" s="56" t="s">
        <v>90</v>
      </c>
    </row>
    <row r="107" spans="1:5" s="90" customFormat="1" x14ac:dyDescent="0.25">
      <c r="A107" s="53">
        <v>3</v>
      </c>
      <c r="B107" s="27" t="s">
        <v>91</v>
      </c>
      <c r="C107" s="27" t="s">
        <v>92</v>
      </c>
      <c r="D107" s="106">
        <v>74368</v>
      </c>
      <c r="E107" s="56" t="s">
        <v>90</v>
      </c>
    </row>
    <row r="108" spans="1:5" s="90" customFormat="1" ht="25.5" x14ac:dyDescent="0.25">
      <c r="A108" s="53">
        <v>4</v>
      </c>
      <c r="B108" s="27" t="s">
        <v>93</v>
      </c>
      <c r="C108" s="27" t="s">
        <v>94</v>
      </c>
      <c r="D108" s="106">
        <v>70324.87</v>
      </c>
      <c r="E108" s="56" t="s">
        <v>90</v>
      </c>
    </row>
    <row r="109" spans="1:5" s="90" customFormat="1" x14ac:dyDescent="0.25">
      <c r="A109" s="53">
        <v>5</v>
      </c>
      <c r="B109" s="27" t="s">
        <v>95</v>
      </c>
      <c r="C109" s="27" t="s">
        <v>96</v>
      </c>
      <c r="D109" s="106">
        <v>74368</v>
      </c>
      <c r="E109" s="56" t="s">
        <v>90</v>
      </c>
    </row>
    <row r="110" spans="1:5" s="90" customFormat="1" ht="38.25" x14ac:dyDescent="0.25">
      <c r="A110" s="53">
        <v>6</v>
      </c>
      <c r="B110" s="27" t="s">
        <v>97</v>
      </c>
      <c r="C110" s="27" t="s">
        <v>98</v>
      </c>
      <c r="D110" s="106">
        <v>23278.99</v>
      </c>
      <c r="E110" s="56" t="s">
        <v>90</v>
      </c>
    </row>
    <row r="111" spans="1:5" s="90" customFormat="1" x14ac:dyDescent="0.25">
      <c r="A111" s="53"/>
      <c r="B111" s="24"/>
      <c r="C111" s="54"/>
      <c r="D111" s="55"/>
      <c r="E111" s="56"/>
    </row>
    <row r="112" spans="1:5" s="90" customFormat="1" ht="25.5" x14ac:dyDescent="0.25">
      <c r="A112" s="53">
        <v>7</v>
      </c>
      <c r="B112" s="27" t="s">
        <v>6</v>
      </c>
      <c r="C112" s="27" t="s">
        <v>99</v>
      </c>
      <c r="D112" s="106">
        <v>74368</v>
      </c>
      <c r="E112" s="56" t="s">
        <v>100</v>
      </c>
    </row>
    <row r="113" spans="1:5" s="90" customFormat="1" x14ac:dyDescent="0.25">
      <c r="A113" s="53">
        <v>8</v>
      </c>
      <c r="B113" s="27" t="s">
        <v>101</v>
      </c>
      <c r="C113" s="27" t="s">
        <v>102</v>
      </c>
      <c r="D113" s="106">
        <v>73728</v>
      </c>
      <c r="E113" s="56" t="s">
        <v>100</v>
      </c>
    </row>
    <row r="114" spans="1:5" s="90" customFormat="1" ht="25.5" x14ac:dyDescent="0.25">
      <c r="A114" s="53">
        <v>9</v>
      </c>
      <c r="B114" s="27" t="s">
        <v>103</v>
      </c>
      <c r="C114" s="27" t="s">
        <v>104</v>
      </c>
      <c r="D114" s="106">
        <v>74368</v>
      </c>
      <c r="E114" s="56" t="s">
        <v>100</v>
      </c>
    </row>
    <row r="115" spans="1:5" s="90" customFormat="1" x14ac:dyDescent="0.25">
      <c r="A115" s="53"/>
      <c r="B115" s="24"/>
      <c r="C115" s="54"/>
      <c r="D115" s="55"/>
      <c r="E115" s="56"/>
    </row>
    <row r="116" spans="1:5" s="90" customFormat="1" x14ac:dyDescent="0.25">
      <c r="A116" s="53">
        <v>10</v>
      </c>
      <c r="B116" s="27" t="s">
        <v>12</v>
      </c>
      <c r="C116" s="27" t="s">
        <v>105</v>
      </c>
      <c r="D116" s="106">
        <v>39699.5</v>
      </c>
      <c r="E116" s="56" t="s">
        <v>106</v>
      </c>
    </row>
    <row r="117" spans="1:5" s="90" customFormat="1" ht="38.25" x14ac:dyDescent="0.25">
      <c r="A117" s="53">
        <v>11</v>
      </c>
      <c r="B117" s="27" t="s">
        <v>107</v>
      </c>
      <c r="C117" s="27" t="s">
        <v>108</v>
      </c>
      <c r="D117" s="106">
        <v>44500</v>
      </c>
      <c r="E117" s="56" t="s">
        <v>106</v>
      </c>
    </row>
    <row r="118" spans="1:5" s="90" customFormat="1" ht="15.75" customHeight="1" x14ac:dyDescent="0.25">
      <c r="A118" s="53">
        <v>12</v>
      </c>
      <c r="B118" s="27" t="s">
        <v>109</v>
      </c>
      <c r="C118" s="27" t="s">
        <v>110</v>
      </c>
      <c r="D118" s="106">
        <v>23357</v>
      </c>
      <c r="E118" s="56" t="s">
        <v>106</v>
      </c>
    </row>
    <row r="119" spans="1:5" s="90" customFormat="1" ht="15.75" customHeight="1" x14ac:dyDescent="0.25">
      <c r="A119" s="53">
        <v>13</v>
      </c>
      <c r="B119" s="27" t="s">
        <v>111</v>
      </c>
      <c r="C119" s="27" t="s">
        <v>112</v>
      </c>
      <c r="D119" s="106">
        <v>30360</v>
      </c>
      <c r="E119" s="56" t="s">
        <v>106</v>
      </c>
    </row>
    <row r="120" spans="1:5" s="90" customFormat="1" ht="15.75" customHeight="1" x14ac:dyDescent="0.25">
      <c r="A120" s="53">
        <v>14</v>
      </c>
      <c r="B120" s="27" t="s">
        <v>113</v>
      </c>
      <c r="C120" s="27" t="s">
        <v>114</v>
      </c>
      <c r="D120" s="106">
        <v>7250</v>
      </c>
      <c r="E120" s="56" t="s">
        <v>106</v>
      </c>
    </row>
    <row r="121" spans="1:5" s="90" customFormat="1" ht="15.75" customHeight="1" x14ac:dyDescent="0.25">
      <c r="A121" s="53">
        <v>15</v>
      </c>
      <c r="B121" s="27" t="s">
        <v>115</v>
      </c>
      <c r="C121" s="27" t="s">
        <v>116</v>
      </c>
      <c r="D121" s="106">
        <v>29700</v>
      </c>
      <c r="E121" s="56" t="s">
        <v>106</v>
      </c>
    </row>
    <row r="122" spans="1:5" s="90" customFormat="1" ht="15.75" customHeight="1" x14ac:dyDescent="0.25">
      <c r="A122" s="53">
        <v>16</v>
      </c>
      <c r="B122" s="27" t="s">
        <v>69</v>
      </c>
      <c r="C122" s="27" t="s">
        <v>117</v>
      </c>
      <c r="D122" s="106">
        <v>74368</v>
      </c>
      <c r="E122" s="56" t="s">
        <v>106</v>
      </c>
    </row>
    <row r="123" spans="1:5" s="90" customFormat="1" ht="15.75" customHeight="1" x14ac:dyDescent="0.25">
      <c r="A123" s="53">
        <v>17</v>
      </c>
      <c r="B123" s="27" t="s">
        <v>118</v>
      </c>
      <c r="C123" s="27" t="s">
        <v>119</v>
      </c>
      <c r="D123" s="106">
        <v>17586.919999999998</v>
      </c>
      <c r="E123" s="56" t="s">
        <v>106</v>
      </c>
    </row>
    <row r="124" spans="1:5" s="90" customFormat="1" ht="15.75" customHeight="1" x14ac:dyDescent="0.25">
      <c r="A124" s="53">
        <v>18</v>
      </c>
      <c r="B124" s="27" t="s">
        <v>120</v>
      </c>
      <c r="C124" s="27" t="s">
        <v>121</v>
      </c>
      <c r="D124" s="106">
        <v>18859</v>
      </c>
      <c r="E124" s="56" t="s">
        <v>106</v>
      </c>
    </row>
    <row r="125" spans="1:5" s="90" customFormat="1" ht="15.75" customHeight="1" x14ac:dyDescent="0.25">
      <c r="A125" s="53">
        <v>19</v>
      </c>
      <c r="B125" s="27" t="s">
        <v>122</v>
      </c>
      <c r="C125" s="27" t="s">
        <v>123</v>
      </c>
      <c r="D125" s="106">
        <v>35300</v>
      </c>
      <c r="E125" s="56" t="s">
        <v>106</v>
      </c>
    </row>
    <row r="126" spans="1:5" s="90" customFormat="1" ht="15.75" customHeight="1" x14ac:dyDescent="0.25">
      <c r="A126" s="53">
        <v>20</v>
      </c>
      <c r="B126" s="27" t="s">
        <v>124</v>
      </c>
      <c r="C126" s="27" t="s">
        <v>125</v>
      </c>
      <c r="D126" s="106">
        <v>28333.9</v>
      </c>
      <c r="E126" s="56" t="s">
        <v>106</v>
      </c>
    </row>
    <row r="127" spans="1:5" ht="13.5" thickBot="1" x14ac:dyDescent="0.25">
      <c r="A127" s="13"/>
      <c r="B127" s="6"/>
      <c r="C127" s="14"/>
      <c r="D127" s="16"/>
      <c r="E127" s="29"/>
    </row>
    <row r="128" spans="1:5" ht="13.5" thickBot="1" x14ac:dyDescent="0.25">
      <c r="A128" s="18"/>
      <c r="B128" s="57" t="s">
        <v>126</v>
      </c>
      <c r="C128" s="19"/>
      <c r="D128" s="20">
        <f>SUM(D104:D126)</f>
        <v>962854.18</v>
      </c>
      <c r="E128" s="30"/>
    </row>
    <row r="129" spans="1:11" x14ac:dyDescent="0.2">
      <c r="A129" s="31"/>
      <c r="B129" s="31"/>
      <c r="C129" s="32"/>
      <c r="D129" s="33"/>
      <c r="E129" s="34"/>
    </row>
    <row r="130" spans="1:11" ht="13.5" thickBot="1" x14ac:dyDescent="0.25">
      <c r="A130" s="31"/>
      <c r="B130" s="31"/>
      <c r="C130" s="32"/>
      <c r="D130" s="33"/>
      <c r="E130" s="34"/>
    </row>
    <row r="131" spans="1:11" x14ac:dyDescent="0.2">
      <c r="A131" s="43"/>
      <c r="B131" s="95" t="s">
        <v>127</v>
      </c>
      <c r="C131" s="44"/>
      <c r="D131" s="45"/>
      <c r="E131" s="70"/>
    </row>
    <row r="132" spans="1:11" x14ac:dyDescent="0.2">
      <c r="A132" s="13"/>
      <c r="B132" s="9"/>
      <c r="C132" s="14"/>
      <c r="D132" s="16"/>
      <c r="E132" s="29"/>
    </row>
    <row r="133" spans="1:11" s="90" customFormat="1" x14ac:dyDescent="0.25">
      <c r="A133" s="53">
        <v>1</v>
      </c>
      <c r="B133" s="24" t="s">
        <v>85</v>
      </c>
      <c r="C133" s="27" t="s">
        <v>86</v>
      </c>
      <c r="D133" s="105">
        <v>74368</v>
      </c>
      <c r="E133" s="56" t="s">
        <v>87</v>
      </c>
    </row>
    <row r="134" spans="1:11" s="90" customFormat="1" x14ac:dyDescent="0.25">
      <c r="A134" s="53"/>
      <c r="B134" s="38"/>
      <c r="C134" s="54"/>
      <c r="D134" s="55"/>
      <c r="E134" s="67"/>
    </row>
    <row r="135" spans="1:11" s="90" customFormat="1" ht="25.5" x14ac:dyDescent="0.25">
      <c r="A135" s="68">
        <v>2</v>
      </c>
      <c r="B135" s="27" t="s">
        <v>128</v>
      </c>
      <c r="C135" s="27" t="s">
        <v>129</v>
      </c>
      <c r="D135" s="107">
        <f>ROUND(68170.67,2)</f>
        <v>68170.67</v>
      </c>
      <c r="E135" s="69" t="s">
        <v>130</v>
      </c>
    </row>
    <row r="136" spans="1:11" s="90" customFormat="1" ht="25.5" x14ac:dyDescent="0.25">
      <c r="A136" s="68">
        <v>3</v>
      </c>
      <c r="B136" s="27" t="s">
        <v>5</v>
      </c>
      <c r="C136" s="27" t="s">
        <v>131</v>
      </c>
      <c r="D136" s="107">
        <v>66347.11</v>
      </c>
      <c r="E136" s="69" t="s">
        <v>130</v>
      </c>
    </row>
    <row r="137" spans="1:11" s="90" customFormat="1" ht="25.5" x14ac:dyDescent="0.25">
      <c r="A137" s="68">
        <v>4</v>
      </c>
      <c r="B137" s="27" t="s">
        <v>132</v>
      </c>
      <c r="C137" s="27" t="s">
        <v>133</v>
      </c>
      <c r="D137" s="107">
        <v>64443.5</v>
      </c>
      <c r="E137" s="69" t="s">
        <v>130</v>
      </c>
    </row>
    <row r="138" spans="1:11" s="90" customFormat="1" ht="25.5" x14ac:dyDescent="0.25">
      <c r="A138" s="68">
        <v>5</v>
      </c>
      <c r="B138" s="27" t="s">
        <v>6</v>
      </c>
      <c r="C138" s="27" t="s">
        <v>134</v>
      </c>
      <c r="D138" s="107">
        <v>63185.83</v>
      </c>
      <c r="E138" s="69" t="s">
        <v>130</v>
      </c>
    </row>
    <row r="139" spans="1:11" s="90" customFormat="1" ht="25.5" x14ac:dyDescent="0.25">
      <c r="A139" s="68">
        <v>6</v>
      </c>
      <c r="B139" s="27" t="s">
        <v>135</v>
      </c>
      <c r="C139" s="27" t="s">
        <v>136</v>
      </c>
      <c r="D139" s="107">
        <v>60775</v>
      </c>
      <c r="E139" s="69" t="s">
        <v>130</v>
      </c>
    </row>
    <row r="140" spans="1:11" s="90" customFormat="1" x14ac:dyDescent="0.25">
      <c r="A140" s="53"/>
      <c r="B140" s="38"/>
      <c r="C140" s="54"/>
      <c r="D140" s="55"/>
      <c r="E140" s="67"/>
    </row>
    <row r="141" spans="1:11" s="90" customFormat="1" x14ac:dyDescent="0.25">
      <c r="A141" s="53">
        <v>7</v>
      </c>
      <c r="B141" s="38" t="s">
        <v>137</v>
      </c>
      <c r="C141" s="38" t="s">
        <v>233</v>
      </c>
      <c r="D141" s="55">
        <v>24461.32</v>
      </c>
      <c r="E141" s="56" t="s">
        <v>138</v>
      </c>
    </row>
    <row r="142" spans="1:11" s="90" customFormat="1" x14ac:dyDescent="0.25">
      <c r="A142" s="53">
        <v>8</v>
      </c>
      <c r="B142" s="38" t="s">
        <v>139</v>
      </c>
      <c r="C142" s="54" t="s">
        <v>232</v>
      </c>
      <c r="D142" s="55">
        <v>74000</v>
      </c>
      <c r="E142" s="56" t="s">
        <v>138</v>
      </c>
      <c r="K142" s="104"/>
    </row>
    <row r="143" spans="1:11" s="90" customFormat="1" x14ac:dyDescent="0.25">
      <c r="A143" s="53">
        <v>9</v>
      </c>
      <c r="B143" s="38" t="s">
        <v>140</v>
      </c>
      <c r="C143" s="54" t="s">
        <v>229</v>
      </c>
      <c r="D143" s="55">
        <v>13865.5</v>
      </c>
      <c r="E143" s="56" t="s">
        <v>138</v>
      </c>
      <c r="K143" s="104"/>
    </row>
    <row r="144" spans="1:11" s="90" customFormat="1" x14ac:dyDescent="0.25">
      <c r="A144" s="53">
        <v>10</v>
      </c>
      <c r="B144" s="38" t="s">
        <v>141</v>
      </c>
      <c r="C144" s="54" t="s">
        <v>230</v>
      </c>
      <c r="D144" s="55">
        <v>65373.919999999998</v>
      </c>
      <c r="E144" s="56" t="s">
        <v>138</v>
      </c>
      <c r="K144" s="104"/>
    </row>
    <row r="145" spans="1:11" s="90" customFormat="1" x14ac:dyDescent="0.25">
      <c r="A145" s="53">
        <v>11</v>
      </c>
      <c r="B145" s="38" t="s">
        <v>141</v>
      </c>
      <c r="C145" s="54" t="s">
        <v>231</v>
      </c>
      <c r="D145" s="55">
        <v>65373.919999999998</v>
      </c>
      <c r="E145" s="56" t="s">
        <v>138</v>
      </c>
      <c r="K145" s="104"/>
    </row>
    <row r="146" spans="1:11" s="90" customFormat="1" x14ac:dyDescent="0.25">
      <c r="A146" s="53"/>
      <c r="B146" s="38"/>
      <c r="C146" s="54"/>
      <c r="D146" s="55"/>
      <c r="E146" s="67"/>
      <c r="K146" s="104"/>
    </row>
    <row r="147" spans="1:11" s="90" customFormat="1" ht="25.5" x14ac:dyDescent="0.25">
      <c r="A147" s="84">
        <v>12</v>
      </c>
      <c r="B147" s="27" t="s">
        <v>142</v>
      </c>
      <c r="C147" s="37" t="s">
        <v>143</v>
      </c>
      <c r="D147" s="107">
        <v>27982.6</v>
      </c>
      <c r="E147" s="109" t="s">
        <v>144</v>
      </c>
    </row>
    <row r="148" spans="1:11" s="90" customFormat="1" x14ac:dyDescent="0.25">
      <c r="A148" s="84">
        <v>13</v>
      </c>
      <c r="B148" s="27" t="s">
        <v>145</v>
      </c>
      <c r="C148" s="37" t="s">
        <v>146</v>
      </c>
      <c r="D148" s="107">
        <v>25993.320833333331</v>
      </c>
      <c r="E148" s="109" t="s">
        <v>144</v>
      </c>
    </row>
    <row r="149" spans="1:11" s="90" customFormat="1" ht="25.5" x14ac:dyDescent="0.25">
      <c r="A149" s="84">
        <v>14</v>
      </c>
      <c r="B149" s="27" t="s">
        <v>147</v>
      </c>
      <c r="C149" s="37" t="s">
        <v>148</v>
      </c>
      <c r="D149" s="107">
        <v>13800</v>
      </c>
      <c r="E149" s="109" t="s">
        <v>144</v>
      </c>
    </row>
    <row r="150" spans="1:11" s="90" customFormat="1" x14ac:dyDescent="0.25">
      <c r="A150" s="84">
        <v>15</v>
      </c>
      <c r="B150" s="27" t="s">
        <v>97</v>
      </c>
      <c r="C150" s="37" t="s">
        <v>149</v>
      </c>
      <c r="D150" s="107">
        <v>71134.608695652176</v>
      </c>
      <c r="E150" s="109" t="s">
        <v>144</v>
      </c>
    </row>
    <row r="151" spans="1:11" s="90" customFormat="1" ht="25.5" x14ac:dyDescent="0.25">
      <c r="A151" s="84">
        <v>16</v>
      </c>
      <c r="B151" s="27" t="s">
        <v>150</v>
      </c>
      <c r="C151" s="37" t="s">
        <v>151</v>
      </c>
      <c r="D151" s="107">
        <v>68170.666666666672</v>
      </c>
      <c r="E151" s="109" t="s">
        <v>144</v>
      </c>
    </row>
    <row r="152" spans="1:11" s="90" customFormat="1" x14ac:dyDescent="0.25">
      <c r="A152" s="84">
        <v>17</v>
      </c>
      <c r="B152" s="27" t="s">
        <v>152</v>
      </c>
      <c r="C152" s="37" t="s">
        <v>153</v>
      </c>
      <c r="D152" s="107">
        <v>24016.666666666668</v>
      </c>
      <c r="E152" s="109" t="s">
        <v>144</v>
      </c>
    </row>
    <row r="153" spans="1:11" s="90" customFormat="1" x14ac:dyDescent="0.25">
      <c r="A153" s="53"/>
      <c r="B153" s="38"/>
      <c r="C153" s="54"/>
      <c r="D153" s="55"/>
      <c r="E153" s="67"/>
    </row>
    <row r="154" spans="1:11" s="90" customFormat="1" x14ac:dyDescent="0.25">
      <c r="A154" s="84">
        <v>18</v>
      </c>
      <c r="B154" s="27" t="s">
        <v>150</v>
      </c>
      <c r="C154" s="108" t="s">
        <v>154</v>
      </c>
      <c r="D154" s="107">
        <v>68170.666666666672</v>
      </c>
      <c r="E154" s="109" t="s">
        <v>155</v>
      </c>
    </row>
    <row r="155" spans="1:11" s="90" customFormat="1" x14ac:dyDescent="0.25">
      <c r="A155" s="84">
        <v>19</v>
      </c>
      <c r="B155" s="27" t="s">
        <v>6</v>
      </c>
      <c r="C155" s="108" t="s">
        <v>156</v>
      </c>
      <c r="D155" s="107">
        <v>68170.666666666672</v>
      </c>
      <c r="E155" s="109" t="s">
        <v>155</v>
      </c>
    </row>
    <row r="156" spans="1:11" s="90" customFormat="1" ht="25.5" x14ac:dyDescent="0.25">
      <c r="A156" s="84">
        <v>20</v>
      </c>
      <c r="B156" s="27" t="s">
        <v>6</v>
      </c>
      <c r="C156" s="108" t="s">
        <v>157</v>
      </c>
      <c r="D156" s="107">
        <v>68170.666666666672</v>
      </c>
      <c r="E156" s="109" t="s">
        <v>155</v>
      </c>
    </row>
    <row r="157" spans="1:11" s="90" customFormat="1" x14ac:dyDescent="0.25">
      <c r="A157" s="84">
        <v>21</v>
      </c>
      <c r="B157" s="27" t="s">
        <v>158</v>
      </c>
      <c r="C157" s="108" t="s">
        <v>159</v>
      </c>
      <c r="D157" s="107">
        <v>68170.666666666672</v>
      </c>
      <c r="E157" s="109" t="s">
        <v>155</v>
      </c>
    </row>
    <row r="158" spans="1:11" s="90" customFormat="1" x14ac:dyDescent="0.25">
      <c r="A158" s="84">
        <v>22</v>
      </c>
      <c r="B158" s="27" t="s">
        <v>160</v>
      </c>
      <c r="C158" s="108" t="s">
        <v>161</v>
      </c>
      <c r="D158" s="107">
        <v>68170.666666666672</v>
      </c>
      <c r="E158" s="109" t="s">
        <v>155</v>
      </c>
    </row>
    <row r="159" spans="1:11" s="90" customFormat="1" x14ac:dyDescent="0.25">
      <c r="A159" s="84">
        <v>23</v>
      </c>
      <c r="B159" s="27" t="s">
        <v>162</v>
      </c>
      <c r="C159" s="108" t="s">
        <v>163</v>
      </c>
      <c r="D159" s="107">
        <v>68170.666666666672</v>
      </c>
      <c r="E159" s="109" t="s">
        <v>155</v>
      </c>
    </row>
    <row r="160" spans="1:11" ht="13.5" thickBot="1" x14ac:dyDescent="0.25">
      <c r="A160" s="13"/>
      <c r="B160" s="9"/>
      <c r="C160" s="14"/>
      <c r="D160" s="16"/>
      <c r="E160" s="29"/>
    </row>
    <row r="161" spans="1:5" ht="13.5" thickBot="1" x14ac:dyDescent="0.25">
      <c r="A161" s="18"/>
      <c r="B161" s="71" t="s">
        <v>197</v>
      </c>
      <c r="C161" s="19"/>
      <c r="D161" s="20">
        <f>SUM(D133:D159)</f>
        <v>1280486.632862319</v>
      </c>
      <c r="E161" s="30"/>
    </row>
    <row r="162" spans="1:5" x14ac:dyDescent="0.2">
      <c r="A162" s="9"/>
      <c r="B162" s="9"/>
      <c r="C162" s="14"/>
      <c r="D162" s="16"/>
      <c r="E162" s="36"/>
    </row>
    <row r="163" spans="1:5" ht="13.5" thickBot="1" x14ac:dyDescent="0.25">
      <c r="A163" s="31"/>
      <c r="B163" s="31"/>
      <c r="C163" s="32"/>
      <c r="D163" s="33"/>
      <c r="E163" s="34"/>
    </row>
    <row r="164" spans="1:5" x14ac:dyDescent="0.2">
      <c r="A164" s="43"/>
      <c r="B164" s="95" t="s">
        <v>164</v>
      </c>
      <c r="C164" s="44"/>
      <c r="D164" s="45"/>
      <c r="E164" s="70"/>
    </row>
    <row r="165" spans="1:5" x14ac:dyDescent="0.2">
      <c r="A165" s="13"/>
      <c r="B165" s="9"/>
      <c r="C165" s="14"/>
      <c r="D165" s="16"/>
      <c r="E165" s="29"/>
    </row>
    <row r="166" spans="1:5" ht="25.5" x14ac:dyDescent="0.2">
      <c r="A166" s="35">
        <v>1</v>
      </c>
      <c r="B166" s="27" t="s">
        <v>128</v>
      </c>
      <c r="C166" s="27" t="s">
        <v>129</v>
      </c>
      <c r="D166" s="107">
        <v>64400</v>
      </c>
      <c r="E166" s="69" t="s">
        <v>130</v>
      </c>
    </row>
    <row r="167" spans="1:5" ht="25.5" x14ac:dyDescent="0.2">
      <c r="A167" s="35">
        <v>2</v>
      </c>
      <c r="B167" s="27" t="s">
        <v>5</v>
      </c>
      <c r="C167" s="27" t="s">
        <v>131</v>
      </c>
      <c r="D167" s="107">
        <v>64400</v>
      </c>
      <c r="E167" s="69" t="s">
        <v>130</v>
      </c>
    </row>
    <row r="168" spans="1:5" ht="25.5" x14ac:dyDescent="0.2">
      <c r="A168" s="35">
        <v>3</v>
      </c>
      <c r="B168" s="27" t="s">
        <v>132</v>
      </c>
      <c r="C168" s="27" t="s">
        <v>133</v>
      </c>
      <c r="D168" s="107">
        <v>64400</v>
      </c>
      <c r="E168" s="69" t="s">
        <v>130</v>
      </c>
    </row>
    <row r="169" spans="1:5" ht="25.5" x14ac:dyDescent="0.2">
      <c r="A169" s="35">
        <v>4</v>
      </c>
      <c r="B169" s="27" t="s">
        <v>6</v>
      </c>
      <c r="C169" s="27" t="s">
        <v>134</v>
      </c>
      <c r="D169" s="107">
        <v>64400</v>
      </c>
      <c r="E169" s="69" t="s">
        <v>130</v>
      </c>
    </row>
    <row r="170" spans="1:5" ht="25.5" x14ac:dyDescent="0.2">
      <c r="A170" s="35">
        <v>5</v>
      </c>
      <c r="B170" s="27" t="s">
        <v>135</v>
      </c>
      <c r="C170" s="27" t="s">
        <v>136</v>
      </c>
      <c r="D170" s="107">
        <v>64400</v>
      </c>
      <c r="E170" s="69" t="s">
        <v>130</v>
      </c>
    </row>
    <row r="171" spans="1:5" x14ac:dyDescent="0.2">
      <c r="A171" s="13"/>
      <c r="B171" s="9"/>
      <c r="C171" s="14"/>
      <c r="D171" s="16"/>
      <c r="E171" s="29"/>
    </row>
    <row r="172" spans="1:5" x14ac:dyDescent="0.2">
      <c r="A172" s="84">
        <v>6</v>
      </c>
      <c r="B172" s="27" t="s">
        <v>150</v>
      </c>
      <c r="C172" s="110" t="s">
        <v>154</v>
      </c>
      <c r="D172" s="107">
        <v>66660</v>
      </c>
      <c r="E172" s="109" t="s">
        <v>155</v>
      </c>
    </row>
    <row r="173" spans="1:5" x14ac:dyDescent="0.2">
      <c r="A173" s="84">
        <v>7</v>
      </c>
      <c r="B173" s="27" t="s">
        <v>6</v>
      </c>
      <c r="C173" s="110" t="s">
        <v>156</v>
      </c>
      <c r="D173" s="107">
        <v>66660</v>
      </c>
      <c r="E173" s="109" t="s">
        <v>155</v>
      </c>
    </row>
    <row r="174" spans="1:5" ht="25.5" x14ac:dyDescent="0.2">
      <c r="A174" s="84">
        <v>8</v>
      </c>
      <c r="B174" s="27" t="s">
        <v>6</v>
      </c>
      <c r="C174" s="110" t="s">
        <v>157</v>
      </c>
      <c r="D174" s="107">
        <v>66660</v>
      </c>
      <c r="E174" s="109" t="s">
        <v>155</v>
      </c>
    </row>
    <row r="175" spans="1:5" x14ac:dyDescent="0.2">
      <c r="A175" s="84">
        <v>9</v>
      </c>
      <c r="B175" s="27" t="s">
        <v>158</v>
      </c>
      <c r="C175" s="110" t="s">
        <v>159</v>
      </c>
      <c r="D175" s="107">
        <v>66660</v>
      </c>
      <c r="E175" s="109" t="s">
        <v>155</v>
      </c>
    </row>
    <row r="176" spans="1:5" x14ac:dyDescent="0.2">
      <c r="A176" s="84">
        <v>10</v>
      </c>
      <c r="B176" s="27" t="s">
        <v>160</v>
      </c>
      <c r="C176" s="110" t="s">
        <v>161</v>
      </c>
      <c r="D176" s="107">
        <v>66660</v>
      </c>
      <c r="E176" s="109" t="s">
        <v>155</v>
      </c>
    </row>
    <row r="177" spans="1:5" x14ac:dyDescent="0.2">
      <c r="A177" s="84">
        <v>11</v>
      </c>
      <c r="B177" s="27" t="s">
        <v>162</v>
      </c>
      <c r="C177" s="110" t="s">
        <v>163</v>
      </c>
      <c r="D177" s="107">
        <v>66660</v>
      </c>
      <c r="E177" s="109" t="s">
        <v>155</v>
      </c>
    </row>
    <row r="178" spans="1:5" ht="13.5" thickBot="1" x14ac:dyDescent="0.25">
      <c r="A178" s="13"/>
      <c r="B178" s="9"/>
      <c r="C178" s="14"/>
      <c r="D178" s="16"/>
      <c r="E178" s="29"/>
    </row>
    <row r="179" spans="1:5" ht="13.5" thickBot="1" x14ac:dyDescent="0.25">
      <c r="A179" s="18"/>
      <c r="B179" s="71" t="s">
        <v>198</v>
      </c>
      <c r="C179" s="19"/>
      <c r="D179" s="20">
        <f>SUM(D166:D177)</f>
        <v>721960</v>
      </c>
      <c r="E179" s="30"/>
    </row>
    <row r="180" spans="1:5" x14ac:dyDescent="0.2">
      <c r="A180" s="31"/>
      <c r="B180" s="31"/>
      <c r="C180" s="32"/>
      <c r="D180" s="33"/>
      <c r="E180" s="34"/>
    </row>
    <row r="181" spans="1:5" ht="13.5" thickBot="1" x14ac:dyDescent="0.25">
      <c r="A181" s="31"/>
      <c r="B181" s="31"/>
      <c r="C181" s="32"/>
      <c r="D181" s="33"/>
      <c r="E181" s="34"/>
    </row>
    <row r="182" spans="1:5" x14ac:dyDescent="0.2">
      <c r="A182" s="43"/>
      <c r="B182" s="95" t="s">
        <v>165</v>
      </c>
      <c r="C182" s="44"/>
      <c r="D182" s="45"/>
      <c r="E182" s="70"/>
    </row>
    <row r="183" spans="1:5" x14ac:dyDescent="0.2">
      <c r="A183" s="13"/>
      <c r="B183" s="9"/>
      <c r="C183" s="14"/>
      <c r="D183" s="16"/>
      <c r="E183" s="29"/>
    </row>
    <row r="184" spans="1:5" x14ac:dyDescent="0.2">
      <c r="A184" s="27">
        <v>1</v>
      </c>
      <c r="B184" s="27" t="s">
        <v>166</v>
      </c>
      <c r="C184" s="27" t="s">
        <v>167</v>
      </c>
      <c r="D184" s="96">
        <v>21712</v>
      </c>
      <c r="E184" s="17" t="s">
        <v>168</v>
      </c>
    </row>
    <row r="185" spans="1:5" ht="25.5" x14ac:dyDescent="0.2">
      <c r="A185" s="27">
        <v>2</v>
      </c>
      <c r="B185" s="27" t="s">
        <v>169</v>
      </c>
      <c r="C185" s="27" t="s">
        <v>170</v>
      </c>
      <c r="D185" s="96">
        <v>25551</v>
      </c>
      <c r="E185" s="17" t="s">
        <v>168</v>
      </c>
    </row>
    <row r="186" spans="1:5" ht="63.75" x14ac:dyDescent="0.2">
      <c r="A186" s="27">
        <v>3</v>
      </c>
      <c r="B186" s="27" t="s">
        <v>171</v>
      </c>
      <c r="C186" s="27" t="s">
        <v>172</v>
      </c>
      <c r="D186" s="96">
        <v>26642</v>
      </c>
      <c r="E186" s="17" t="s">
        <v>168</v>
      </c>
    </row>
    <row r="187" spans="1:5" ht="38.25" x14ac:dyDescent="0.2">
      <c r="A187" s="27">
        <v>4</v>
      </c>
      <c r="B187" s="27" t="s">
        <v>173</v>
      </c>
      <c r="C187" s="27" t="s">
        <v>174</v>
      </c>
      <c r="D187" s="96">
        <v>27290</v>
      </c>
      <c r="E187" s="17" t="s">
        <v>168</v>
      </c>
    </row>
    <row r="188" spans="1:5" ht="25.5" x14ac:dyDescent="0.2">
      <c r="A188" s="27">
        <v>5</v>
      </c>
      <c r="B188" s="27" t="s">
        <v>175</v>
      </c>
      <c r="C188" s="27" t="s">
        <v>176</v>
      </c>
      <c r="D188" s="96">
        <v>60000</v>
      </c>
      <c r="E188" s="17" t="s">
        <v>168</v>
      </c>
    </row>
    <row r="189" spans="1:5" ht="51" x14ac:dyDescent="0.2">
      <c r="A189" s="27">
        <v>6</v>
      </c>
      <c r="B189" s="27" t="s">
        <v>177</v>
      </c>
      <c r="C189" s="27" t="s">
        <v>178</v>
      </c>
      <c r="D189" s="96">
        <v>59896</v>
      </c>
      <c r="E189" s="17" t="s">
        <v>168</v>
      </c>
    </row>
    <row r="190" spans="1:5" ht="38.25" x14ac:dyDescent="0.2">
      <c r="A190" s="27">
        <v>7</v>
      </c>
      <c r="B190" s="27" t="s">
        <v>179</v>
      </c>
      <c r="C190" s="27" t="s">
        <v>180</v>
      </c>
      <c r="D190" s="96">
        <v>60000</v>
      </c>
      <c r="E190" s="17" t="s">
        <v>168</v>
      </c>
    </row>
    <row r="191" spans="1:5" ht="38.25" x14ac:dyDescent="0.2">
      <c r="A191" s="27">
        <v>8</v>
      </c>
      <c r="B191" s="27" t="s">
        <v>181</v>
      </c>
      <c r="C191" s="27" t="s">
        <v>182</v>
      </c>
      <c r="D191" s="96">
        <v>18909</v>
      </c>
      <c r="E191" s="29"/>
    </row>
    <row r="192" spans="1:5" x14ac:dyDescent="0.2">
      <c r="A192" s="9"/>
      <c r="B192" s="9"/>
      <c r="C192" s="9"/>
      <c r="D192" s="16"/>
      <c r="E192" s="17"/>
    </row>
    <row r="193" spans="1:5" x14ac:dyDescent="0.2">
      <c r="A193" s="97">
        <v>9</v>
      </c>
      <c r="B193" s="98" t="s">
        <v>5</v>
      </c>
      <c r="C193" s="98" t="s">
        <v>183</v>
      </c>
      <c r="D193" s="96">
        <v>148000</v>
      </c>
      <c r="E193" s="17" t="s">
        <v>184</v>
      </c>
    </row>
    <row r="194" spans="1:5" x14ac:dyDescent="0.2">
      <c r="A194" s="97">
        <v>10</v>
      </c>
      <c r="B194" s="98" t="s">
        <v>185</v>
      </c>
      <c r="C194" s="99" t="s">
        <v>186</v>
      </c>
      <c r="D194" s="96">
        <v>30000</v>
      </c>
      <c r="E194" s="17" t="s">
        <v>184</v>
      </c>
    </row>
    <row r="195" spans="1:5" ht="38.25" x14ac:dyDescent="0.2">
      <c r="A195" s="97">
        <v>11</v>
      </c>
      <c r="B195" s="98" t="s">
        <v>203</v>
      </c>
      <c r="C195" s="100" t="s">
        <v>187</v>
      </c>
      <c r="D195" s="96">
        <v>90000</v>
      </c>
      <c r="E195" s="17" t="s">
        <v>184</v>
      </c>
    </row>
    <row r="196" spans="1:5" x14ac:dyDescent="0.2">
      <c r="A196" s="97">
        <v>12</v>
      </c>
      <c r="B196" s="98" t="s">
        <v>204</v>
      </c>
      <c r="C196" s="100" t="s">
        <v>188</v>
      </c>
      <c r="D196" s="96">
        <v>37000</v>
      </c>
      <c r="E196" s="17" t="s">
        <v>184</v>
      </c>
    </row>
    <row r="197" spans="1:5" ht="13.5" thickBot="1" x14ac:dyDescent="0.25">
      <c r="A197" s="13"/>
      <c r="B197" s="9" t="s">
        <v>205</v>
      </c>
      <c r="C197" s="14"/>
      <c r="D197" s="16"/>
      <c r="E197" s="29"/>
    </row>
    <row r="198" spans="1:5" ht="13.5" thickBot="1" x14ac:dyDescent="0.25">
      <c r="A198" s="18"/>
      <c r="B198" s="71" t="s">
        <v>199</v>
      </c>
      <c r="C198" s="19"/>
      <c r="D198" s="20">
        <f>SUM(D184:D197)</f>
        <v>605000</v>
      </c>
      <c r="E198" s="30"/>
    </row>
    <row r="199" spans="1:5" x14ac:dyDescent="0.2">
      <c r="A199" s="31"/>
      <c r="B199" s="31"/>
      <c r="C199" s="32"/>
      <c r="D199" s="33"/>
      <c r="E199" s="34"/>
    </row>
    <row r="200" spans="1:5" ht="13.5" thickBot="1" x14ac:dyDescent="0.25">
      <c r="A200" s="31"/>
      <c r="B200" s="31"/>
      <c r="C200" s="32"/>
      <c r="D200" s="33"/>
      <c r="E200" s="34"/>
    </row>
    <row r="201" spans="1:5" x14ac:dyDescent="0.2">
      <c r="A201" s="43"/>
      <c r="B201" s="95" t="s">
        <v>189</v>
      </c>
      <c r="C201" s="44"/>
      <c r="D201" s="45"/>
      <c r="E201" s="70"/>
    </row>
    <row r="202" spans="1:5" x14ac:dyDescent="0.2">
      <c r="A202" s="13"/>
      <c r="B202" s="9"/>
      <c r="C202" s="14"/>
      <c r="D202" s="16"/>
      <c r="E202" s="29"/>
    </row>
    <row r="203" spans="1:5" x14ac:dyDescent="0.2">
      <c r="A203" s="13"/>
      <c r="B203" s="9"/>
      <c r="C203" s="9"/>
      <c r="D203" s="16"/>
      <c r="E203" s="17"/>
    </row>
    <row r="204" spans="1:5" x14ac:dyDescent="0.2">
      <c r="A204" s="97">
        <v>1</v>
      </c>
      <c r="B204" s="98" t="s">
        <v>5</v>
      </c>
      <c r="C204" s="98" t="s">
        <v>183</v>
      </c>
      <c r="D204" s="96">
        <v>148000</v>
      </c>
      <c r="E204" s="17" t="s">
        <v>184</v>
      </c>
    </row>
    <row r="205" spans="1:5" ht="51" x14ac:dyDescent="0.2">
      <c r="A205" s="97">
        <v>2</v>
      </c>
      <c r="B205" s="98" t="s">
        <v>203</v>
      </c>
      <c r="C205" s="99" t="s">
        <v>190</v>
      </c>
      <c r="D205" s="96">
        <v>90000</v>
      </c>
      <c r="E205" s="17" t="s">
        <v>184</v>
      </c>
    </row>
    <row r="206" spans="1:5" ht="25.5" x14ac:dyDescent="0.2">
      <c r="A206" s="97">
        <v>3</v>
      </c>
      <c r="B206" s="98" t="s">
        <v>204</v>
      </c>
      <c r="C206" s="101" t="s">
        <v>191</v>
      </c>
      <c r="D206" s="96">
        <v>10000</v>
      </c>
      <c r="E206" s="17" t="s">
        <v>184</v>
      </c>
    </row>
    <row r="207" spans="1:5" x14ac:dyDescent="0.2">
      <c r="A207" s="97">
        <v>4</v>
      </c>
      <c r="B207" s="38" t="s">
        <v>192</v>
      </c>
      <c r="C207" s="14" t="s">
        <v>193</v>
      </c>
      <c r="D207" s="96">
        <v>85235</v>
      </c>
      <c r="E207" s="17" t="s">
        <v>184</v>
      </c>
    </row>
    <row r="208" spans="1:5" ht="13.5" thickBot="1" x14ac:dyDescent="0.25">
      <c r="A208" s="13"/>
      <c r="B208" s="9" t="s">
        <v>205</v>
      </c>
      <c r="C208" s="14"/>
      <c r="D208" s="16"/>
      <c r="E208" s="29"/>
    </row>
    <row r="209" spans="1:5" ht="13.5" thickBot="1" x14ac:dyDescent="0.25">
      <c r="A209" s="18"/>
      <c r="B209" s="71" t="s">
        <v>200</v>
      </c>
      <c r="C209" s="19"/>
      <c r="D209" s="20">
        <f>SUM(D204:D208)</f>
        <v>333235</v>
      </c>
      <c r="E209" s="30"/>
    </row>
    <row r="210" spans="1:5" x14ac:dyDescent="0.2">
      <c r="A210" s="31"/>
      <c r="B210" s="31"/>
      <c r="C210" s="32"/>
      <c r="D210" s="33"/>
      <c r="E210" s="34"/>
    </row>
    <row r="211" spans="1:5" ht="13.5" thickBot="1" x14ac:dyDescent="0.25">
      <c r="A211" s="31"/>
      <c r="B211" s="31"/>
      <c r="C211" s="32"/>
      <c r="D211" s="33"/>
      <c r="E211" s="34"/>
    </row>
    <row r="212" spans="1:5" x14ac:dyDescent="0.2">
      <c r="A212" s="43"/>
      <c r="B212" s="95" t="s">
        <v>194</v>
      </c>
      <c r="C212" s="44"/>
      <c r="D212" s="45"/>
      <c r="E212" s="70"/>
    </row>
    <row r="213" spans="1:5" x14ac:dyDescent="0.2">
      <c r="A213" s="13"/>
      <c r="B213" s="9"/>
      <c r="C213" s="14"/>
      <c r="D213" s="16"/>
      <c r="E213" s="29"/>
    </row>
    <row r="214" spans="1:5" x14ac:dyDescent="0.2">
      <c r="A214" s="97">
        <v>1</v>
      </c>
      <c r="B214" s="98" t="s">
        <v>5</v>
      </c>
      <c r="C214" s="98" t="s">
        <v>183</v>
      </c>
      <c r="D214" s="96">
        <v>150000</v>
      </c>
      <c r="E214" s="17" t="s">
        <v>184</v>
      </c>
    </row>
    <row r="215" spans="1:5" ht="13.5" thickBot="1" x14ac:dyDescent="0.25">
      <c r="A215" s="13"/>
      <c r="B215" s="9"/>
      <c r="C215" s="14"/>
      <c r="D215" s="16"/>
      <c r="E215" s="29"/>
    </row>
    <row r="216" spans="1:5" ht="13.5" thickBot="1" x14ac:dyDescent="0.25">
      <c r="A216" s="18"/>
      <c r="B216" s="71" t="s">
        <v>201</v>
      </c>
      <c r="C216" s="19"/>
      <c r="D216" s="20">
        <f>SUM(D214:D215)</f>
        <v>150000</v>
      </c>
      <c r="E216" s="30"/>
    </row>
    <row r="217" spans="1:5" x14ac:dyDescent="0.2">
      <c r="A217" s="31"/>
      <c r="B217" s="31"/>
      <c r="C217" s="32"/>
      <c r="D217" s="33"/>
      <c r="E217" s="34"/>
    </row>
    <row r="218" spans="1:5" ht="13.5" thickBot="1" x14ac:dyDescent="0.25">
      <c r="A218" s="31"/>
      <c r="B218" s="31"/>
      <c r="C218" s="32"/>
      <c r="D218" s="33"/>
      <c r="E218" s="34"/>
    </row>
    <row r="219" spans="1:5" x14ac:dyDescent="0.2">
      <c r="A219" s="43"/>
      <c r="B219" s="95" t="s">
        <v>195</v>
      </c>
      <c r="C219" s="44"/>
      <c r="D219" s="45"/>
      <c r="E219" s="70"/>
    </row>
    <row r="220" spans="1:5" x14ac:dyDescent="0.2">
      <c r="A220" s="13"/>
      <c r="B220" s="9"/>
      <c r="C220" s="14"/>
      <c r="D220" s="16"/>
      <c r="E220" s="29"/>
    </row>
    <row r="221" spans="1:5" x14ac:dyDescent="0.2">
      <c r="A221" s="97">
        <v>1</v>
      </c>
      <c r="B221" s="98" t="s">
        <v>5</v>
      </c>
      <c r="C221" s="98" t="s">
        <v>183</v>
      </c>
      <c r="D221" s="96">
        <v>150000</v>
      </c>
      <c r="E221" s="17" t="s">
        <v>184</v>
      </c>
    </row>
    <row r="222" spans="1:5" ht="25.5" x14ac:dyDescent="0.2">
      <c r="A222" s="97">
        <v>2</v>
      </c>
      <c r="B222" s="27" t="s">
        <v>179</v>
      </c>
      <c r="C222" s="98" t="s">
        <v>228</v>
      </c>
      <c r="D222" s="96">
        <v>2500</v>
      </c>
      <c r="E222" s="17" t="s">
        <v>184</v>
      </c>
    </row>
    <row r="223" spans="1:5" ht="13.5" thickBot="1" x14ac:dyDescent="0.25">
      <c r="A223" s="13"/>
      <c r="B223" s="9"/>
      <c r="C223" s="14"/>
      <c r="D223" s="16"/>
      <c r="E223" s="29"/>
    </row>
    <row r="224" spans="1:5" ht="13.5" thickBot="1" x14ac:dyDescent="0.25">
      <c r="A224" s="18"/>
      <c r="B224" s="71" t="s">
        <v>202</v>
      </c>
      <c r="C224" s="19"/>
      <c r="D224" s="20">
        <f>SUM(D221:D223)</f>
        <v>152500</v>
      </c>
      <c r="E224" s="30"/>
    </row>
    <row r="225" spans="1:5" x14ac:dyDescent="0.2">
      <c r="A225" s="31"/>
      <c r="B225" s="31"/>
      <c r="C225" s="32"/>
      <c r="D225" s="33"/>
      <c r="E225" s="34"/>
    </row>
    <row r="226" spans="1:5" ht="13.5" thickBot="1" x14ac:dyDescent="0.25">
      <c r="A226" s="31"/>
      <c r="B226" s="31"/>
      <c r="C226" s="32"/>
      <c r="D226" s="33"/>
      <c r="E226" s="34"/>
    </row>
    <row r="227" spans="1:5" x14ac:dyDescent="0.2">
      <c r="A227" s="72"/>
      <c r="B227" s="73"/>
      <c r="C227" s="74"/>
      <c r="D227" s="75"/>
      <c r="E227" s="76"/>
    </row>
    <row r="228" spans="1:5" ht="13.5" thickBot="1" x14ac:dyDescent="0.25">
      <c r="A228" s="77"/>
      <c r="B228" s="102" t="s">
        <v>196</v>
      </c>
      <c r="C228" s="78"/>
      <c r="D228" s="103">
        <f>(D224+D216+D209+D198+D179+D161+D128+D99+D64+D43+D23)</f>
        <v>6448081.7828623187</v>
      </c>
      <c r="E228" s="79"/>
    </row>
  </sheetData>
  <mergeCells count="1">
    <mergeCell ref="A1:E1"/>
  </mergeCells>
  <pageMargins left="0.70866141732283472" right="0.70866141732283472" top="0.98425196850393704" bottom="0.98425196850393704" header="0.31496062992125984" footer="0.31496062992125984"/>
  <pageSetup scale="70" orientation="landscape" r:id="rId1"/>
  <headerFooter>
    <oddHeader>&amp;L&amp;G&amp;R&amp;"-,Bold"&amp;K03+000/&amp;"-,Regular"&amp;K01+000 &amp;"-,Bold"&amp;K03+000cijfergegevens</oddHeader>
    <oddFooter>&amp;L&amp;G&amp;R&amp;"-,Bold"&amp;K03+000www.zorg-en-gezondheid.be</oddFooter>
  </headerFooter>
  <rowBreaks count="8" manualBreakCount="8">
    <brk id="24" max="16383" man="1"/>
    <brk id="44" max="16383" man="1"/>
    <brk id="65" max="16383" man="1"/>
    <brk id="100" max="16383" man="1"/>
    <brk id="129" max="16383" man="1"/>
    <brk id="162" max="16383" man="1"/>
    <brk id="180" max="16383" man="1"/>
    <brk id="199" max="16383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Sheet1</vt:lpstr>
      <vt:lpstr>Sheet1!Afdruktitels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Langenhove, Christel</dc:creator>
  <cp:lastModifiedBy>Jens De Wulf</cp:lastModifiedBy>
  <cp:lastPrinted>2014-10-29T14:01:04Z</cp:lastPrinted>
  <dcterms:created xsi:type="dcterms:W3CDTF">2014-04-16T14:32:52Z</dcterms:created>
  <dcterms:modified xsi:type="dcterms:W3CDTF">2014-11-03T13:49:54Z</dcterms:modified>
</cp:coreProperties>
</file>