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5180" windowHeight="5145" activeTab="0"/>
  </bookViews>
  <sheets>
    <sheet name="FIFO" sheetId="1" r:id="rId1"/>
  </sheets>
  <definedNames>
    <definedName name="_xlnm.Print_Area" localSheetId="0">'FIFO'!$A$1:$K$72</definedName>
  </definedNames>
  <calcPr fullCalcOnLoad="1"/>
</workbook>
</file>

<file path=xl/sharedStrings.xml><?xml version="1.0" encoding="utf-8"?>
<sst xmlns="http://schemas.openxmlformats.org/spreadsheetml/2006/main" count="324" uniqueCount="187">
  <si>
    <t>Provincie</t>
  </si>
  <si>
    <t>Gemeente</t>
  </si>
  <si>
    <t>Monument</t>
  </si>
  <si>
    <t>Betreft</t>
  </si>
  <si>
    <t>W</t>
  </si>
  <si>
    <t>Brugge</t>
  </si>
  <si>
    <t>subsidiepercentage VG</t>
  </si>
  <si>
    <t>Subsidieerbaar bedrag</t>
  </si>
  <si>
    <t>Aandeel VG</t>
  </si>
  <si>
    <t>Ontvankelijk</t>
  </si>
  <si>
    <t>Kortrijk</t>
  </si>
  <si>
    <t>Oostende</t>
  </si>
  <si>
    <t>buitenrestauratie</t>
  </si>
  <si>
    <t>Waregem</t>
  </si>
  <si>
    <t>Menen</t>
  </si>
  <si>
    <t>Knokke-Heist</t>
  </si>
  <si>
    <t>Poperinge</t>
  </si>
  <si>
    <t>0,5 x 0,8</t>
  </si>
  <si>
    <t>Alveringem</t>
  </si>
  <si>
    <t>Groot Seminarie</t>
  </si>
  <si>
    <t>Ingelmunster</t>
  </si>
  <si>
    <t>Ieper</t>
  </si>
  <si>
    <t>Zedelgem</t>
  </si>
  <si>
    <t>Sint-Jacobskerk</t>
  </si>
  <si>
    <t>Kasteel 't Hoge</t>
  </si>
  <si>
    <t>Restauratie</t>
  </si>
  <si>
    <t xml:space="preserve">Restauratie exterieur en interieur </t>
  </si>
  <si>
    <t>Lo-Reninge</t>
  </si>
  <si>
    <t>Sint-Bartholomeuskerk</t>
  </si>
  <si>
    <t>Fase 3: interieur</t>
  </si>
  <si>
    <t>Blankenberge</t>
  </si>
  <si>
    <t>Prinselijk Begijnhof: Begijnhof 16</t>
  </si>
  <si>
    <t>Buitenschrijnwerk en gevels</t>
  </si>
  <si>
    <t>Restauratie daken</t>
  </si>
  <si>
    <t>Tielt</t>
  </si>
  <si>
    <t>Neringenstraat</t>
  </si>
  <si>
    <t>Herinrichting</t>
  </si>
  <si>
    <t>Sint-Brixiuskerk Marke</t>
  </si>
  <si>
    <t>Perceel 10a: leien daken</t>
  </si>
  <si>
    <t>Sint-Mildredakerk Izenberge</t>
  </si>
  <si>
    <t>Restauratie gevels en daken (perc 1 en 2)</t>
  </si>
  <si>
    <t>De Haan</t>
  </si>
  <si>
    <t>Kerk H. Kruisverheffing</t>
  </si>
  <si>
    <t>Binnenrestauratie</t>
  </si>
  <si>
    <t>Pastorie Sparrendreef 91</t>
  </si>
  <si>
    <t>Restauratie en herschilderen</t>
  </si>
  <si>
    <t>Restauratie orgel</t>
  </si>
  <si>
    <t>Fase 2</t>
  </si>
  <si>
    <t>Pastorie</t>
  </si>
  <si>
    <t>Fase 1: restauratie daken</t>
  </si>
  <si>
    <t>Bisschopshuis, H. Geeststraat 4</t>
  </si>
  <si>
    <t>Schilderen ramen en deuren</t>
  </si>
  <si>
    <t>Gevels en daken</t>
  </si>
  <si>
    <t>Boerenhuis Hogebrugstraat 32</t>
  </si>
  <si>
    <t>Restauratie hekken</t>
  </si>
  <si>
    <t>Koksijde</t>
  </si>
  <si>
    <t>Sint-Martinuskerk Desselgem</t>
  </si>
  <si>
    <t>Ichtegem</t>
  </si>
  <si>
    <t>Lookhuisstraat</t>
  </si>
  <si>
    <t>Restauratie kasseiweg</t>
  </si>
  <si>
    <t>Oud Stadhuis</t>
  </si>
  <si>
    <t>Restauratie gevels, daken en interieur</t>
  </si>
  <si>
    <t>Rogierlaan 44</t>
  </si>
  <si>
    <t>Restauratie gevels, binnenkoeren hoofdgebouw en zijgevel achtergebouw</t>
  </si>
  <si>
    <t>Oude Watertoren</t>
  </si>
  <si>
    <t>Torhout</t>
  </si>
  <si>
    <t>Orgel kapel oud Hospitaal Ten Walle</t>
  </si>
  <si>
    <t>Zuienkerke</t>
  </si>
  <si>
    <t>OLV-kerk Meetkerke</t>
  </si>
  <si>
    <t>Injecteren grondmuren en binnenschilderwerken</t>
  </si>
  <si>
    <t>Sint-Michielskerk</t>
  </si>
  <si>
    <t>Restaurtie orgel</t>
  </si>
  <si>
    <t>Gasthuiskapel</t>
  </si>
  <si>
    <t>Fase 1: gevels en daken</t>
  </si>
  <si>
    <t>Sint-Amanduskerk</t>
  </si>
  <si>
    <t>Gemeentehuis</t>
  </si>
  <si>
    <t>Beernem</t>
  </si>
  <si>
    <t>Hoeve Ter Leyden, Ten Torre 7</t>
  </si>
  <si>
    <t>Afbraak en heropbouw aanbouwen</t>
  </si>
  <si>
    <t>Weststraattrap</t>
  </si>
  <si>
    <t>Fase 3 - Interieur - Centrale verwarming</t>
  </si>
  <si>
    <t>Stadhuis en Belfort</t>
  </si>
  <si>
    <t>Perceel 5: Belfort, voorgevel stadhuis en schuilkelder</t>
  </si>
  <si>
    <t>Koekelare</t>
  </si>
  <si>
    <t>Stadhuis, Blinde Ezelstraat 2</t>
  </si>
  <si>
    <t>Restauratie volute topgevel en zijgevel</t>
  </si>
  <si>
    <t>Hoeve Hof van Steelant</t>
  </si>
  <si>
    <t>Restauratie schuur</t>
  </si>
  <si>
    <t>0,6 x 0,8</t>
  </si>
  <si>
    <t>Villa Maegere Score, Golf Clubhouse</t>
  </si>
  <si>
    <t>Fase 3</t>
  </si>
  <si>
    <t>Oudenburg</t>
  </si>
  <si>
    <t>OL Vrouwkerk</t>
  </si>
  <si>
    <t>Fase 1 B (schip en glas-in-lood)</t>
  </si>
  <si>
    <t xml:space="preserve">Domein Couthof </t>
  </si>
  <si>
    <t>Kasteel: restauratie daken en voorgevel</t>
  </si>
  <si>
    <t>Domein Couthof</t>
  </si>
  <si>
    <t>Restauratie Tuinierswoning</t>
  </si>
  <si>
    <t>Spiere-Helkijn</t>
  </si>
  <si>
    <t>vml Landhuis Brugse vrije</t>
  </si>
  <si>
    <t>Restauratie schouw - Fase 1: bouwkunde</t>
  </si>
  <si>
    <t>Restauratie gevels en daken</t>
  </si>
  <si>
    <t>Kerk Sint-Antonius-Abt</t>
  </si>
  <si>
    <t>Daken en sacristie</t>
  </si>
  <si>
    <t>Vml Politiecommissariaat, Kartuizerinnenstraat 4</t>
  </si>
  <si>
    <t>Abdij te Duinen, Vanneuvillehuis</t>
  </si>
  <si>
    <t>Loten 1-3</t>
  </si>
  <si>
    <t>Nieuwpoort</t>
  </si>
  <si>
    <t>Centrale verwarming</t>
  </si>
  <si>
    <t>Middelkerke</t>
  </si>
  <si>
    <t>Buitenschrijnwerk en dakruiter</t>
  </si>
  <si>
    <t>De Lange Schuur - Boerenhuis</t>
  </si>
  <si>
    <t>Restauratie dwarsvleugel Kinderboerderij</t>
  </si>
  <si>
    <t>Art Deco pand, Koninginnelaan 13</t>
  </si>
  <si>
    <t>Complex Mamet (ZEN)</t>
  </si>
  <si>
    <t>Administratief gebouw en prieeltje</t>
  </si>
  <si>
    <t>Brouwershuis Sint-Maartensplein 19</t>
  </si>
  <si>
    <t>Restauratie daken en buitenschrijnwerk</t>
  </si>
  <si>
    <t>Gevels groot en klein pand - deel 1</t>
  </si>
  <si>
    <t>Gevels groot en klein pand - deel 2</t>
  </si>
  <si>
    <t>Kerk Sint-Amandus en H. Hart</t>
  </si>
  <si>
    <t>Aandeel Provincie</t>
  </si>
  <si>
    <t>Totale premie</t>
  </si>
  <si>
    <t>Cumul</t>
  </si>
  <si>
    <t>Fase 4</t>
  </si>
  <si>
    <t>Moorslede</t>
  </si>
  <si>
    <t>Basiliek OL Vrouw Dadizele</t>
  </si>
  <si>
    <t>De Pier</t>
  </si>
  <si>
    <t>Herstel stormschade</t>
  </si>
  <si>
    <t>Voormalig pompgemaal Meetkerkse Moeren</t>
  </si>
  <si>
    <t>Schoolgebouw Hemelsdaele</t>
  </si>
  <si>
    <t>Restauratie gevels Sint-Maartensplein 5</t>
  </si>
  <si>
    <t>Restauratie pand Sint-Jansstraat 16</t>
  </si>
  <si>
    <t>Palais du Comte Jean, Zeedijk 214</t>
  </si>
  <si>
    <t>Restauratie voorgevel en dak</t>
  </si>
  <si>
    <t>Kapucijnenkerk</t>
  </si>
  <si>
    <t>Herstel daken</t>
  </si>
  <si>
    <t>Veurne</t>
  </si>
  <si>
    <t>Sint-Niklaaskerk</t>
  </si>
  <si>
    <t>Dakwerken</t>
  </si>
  <si>
    <t>Sint-Pieterskerk</t>
  </si>
  <si>
    <t>Reylandtzaal, Achiel Van Ackerplein 3</t>
  </si>
  <si>
    <t>Heuvelland</t>
  </si>
  <si>
    <t>Kasteel de Warande Kemmel</t>
  </si>
  <si>
    <t>Sint-Martinuskerk Leisele</t>
  </si>
  <si>
    <t>Restauratie dak, gevels en glas-in-lood</t>
  </si>
  <si>
    <t>Herbestemming naar Academie - Fase 2B</t>
  </si>
  <si>
    <t>Militair Arsenaal Bommenvrij</t>
  </si>
  <si>
    <t>Vml Stedelijke Muziekacademie</t>
  </si>
  <si>
    <t>Lot 1: bouwkundige werken</t>
  </si>
  <si>
    <t>50 OMV</t>
  </si>
  <si>
    <t>Vml mouterij-brouwerij Sint-Joris</t>
  </si>
  <si>
    <t>Verwarming</t>
  </si>
  <si>
    <t>Kerk Groot Seminarie</t>
  </si>
  <si>
    <t>Vernieuwen verwarmingsinstallatie</t>
  </si>
  <si>
    <t>Bisschoppelijk Paleis</t>
  </si>
  <si>
    <t>Restauratie Buitenmuur</t>
  </si>
  <si>
    <t>Sint-Bertinuskerk</t>
  </si>
  <si>
    <t>Restauratie OLV-altaar</t>
  </si>
  <si>
    <t>Woning Karmelietenlaan 1</t>
  </si>
  <si>
    <t>Fase 6: restauratie gevels</t>
  </si>
  <si>
    <t>Zonnebeke</t>
  </si>
  <si>
    <t>Onze Lieve Vrouwkerk</t>
  </si>
  <si>
    <t>Fase 2, perceel 3: verwarming</t>
  </si>
  <si>
    <t>Pastorie Loppem</t>
  </si>
  <si>
    <t>Lot 2A: bouwwerken en afwerking</t>
  </si>
  <si>
    <t>Fase 1: dakwerken en toren</t>
  </si>
  <si>
    <t>Sint-Vedastuskerk Reningelst</t>
  </si>
  <si>
    <t>Lange Max</t>
  </si>
  <si>
    <t>Fase 2: geschutsbedding WO I</t>
  </si>
  <si>
    <t>La Brugeoise, Vaartdijkstraat 5-7</t>
  </si>
  <si>
    <t xml:space="preserve">Dakrenovatie </t>
  </si>
  <si>
    <t>Woning Sint-Jansstraat 15</t>
  </si>
  <si>
    <t>Fase 1: daken en zolders</t>
  </si>
  <si>
    <t>WACHTLIJST</t>
  </si>
  <si>
    <t>Begijnhof Sint-Elisabeth</t>
  </si>
  <si>
    <t>Fase 7: restauratie woning 31</t>
  </si>
  <si>
    <t>Roeselare</t>
  </si>
  <si>
    <t>Wielermuseum</t>
  </si>
  <si>
    <t>Buitenrestauratie</t>
  </si>
  <si>
    <t>Herenhuis, Nieuwstraat 7</t>
  </si>
  <si>
    <t>Belvédèretorentje Kasteel ten Poele</t>
  </si>
  <si>
    <t>Hof van Gistel</t>
  </si>
  <si>
    <t>Restauratie traptoren en dak hoofdgebouw</t>
  </si>
  <si>
    <t>Dakrestauratie Groot en Klein Pand</t>
  </si>
  <si>
    <t>E</t>
  </si>
  <si>
    <t>MJ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</si>
</sst>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  <numFmt numFmtId="202" formatCode="#,##0.00\ _€;[Red]#,##0.00\ _€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4" fontId="3" fillId="33" borderId="13" xfId="0" applyNumberFormat="1" applyFont="1" applyFill="1" applyBorder="1" applyAlignment="1">
      <alignment horizontal="center" vertical="center" textRotation="90"/>
    </xf>
    <xf numFmtId="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14" fontId="3" fillId="33" borderId="13" xfId="0" applyNumberFormat="1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 vertical="center" textRotation="90"/>
    </xf>
    <xf numFmtId="4" fontId="3" fillId="33" borderId="15" xfId="0" applyNumberFormat="1" applyFont="1" applyFill="1" applyBorder="1" applyAlignment="1">
      <alignment horizontal="center" vertical="center" textRotation="90"/>
    </xf>
    <xf numFmtId="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0" xfId="56" applyFont="1">
      <alignment/>
      <protection/>
    </xf>
    <xf numFmtId="1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wrapText="1"/>
      <protection/>
    </xf>
    <xf numFmtId="14" fontId="4" fillId="0" borderId="10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 horizontal="right"/>
    </xf>
    <xf numFmtId="4" fontId="4" fillId="0" borderId="16" xfId="56" applyNumberFormat="1" applyFont="1" applyFill="1" applyBorder="1">
      <alignment/>
      <protection/>
    </xf>
    <xf numFmtId="4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33" borderId="11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75" sqref="L75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14.140625" style="0" customWidth="1"/>
    <col min="4" max="4" width="25.140625" style="0" customWidth="1"/>
    <col min="5" max="5" width="32.8515625" style="10" customWidth="1"/>
    <col min="6" max="6" width="10.00390625" style="7" customWidth="1"/>
    <col min="7" max="7" width="11.28125" style="0" customWidth="1"/>
    <col min="8" max="8" width="10.8515625" style="6" bestFit="1" customWidth="1"/>
    <col min="9" max="9" width="11.28125" style="11" customWidth="1"/>
    <col min="10" max="10" width="15.7109375" style="0" customWidth="1"/>
    <col min="11" max="11" width="12.00390625" style="11" customWidth="1"/>
    <col min="12" max="12" width="14.8515625" style="0" customWidth="1"/>
  </cols>
  <sheetData>
    <row r="1" spans="1:11" ht="13.5" thickBot="1">
      <c r="A1" s="44" t="s">
        <v>174</v>
      </c>
      <c r="B1" s="45"/>
      <c r="C1" s="45"/>
      <c r="D1" s="45"/>
      <c r="E1" s="20"/>
      <c r="F1" s="21"/>
      <c r="G1" s="22"/>
      <c r="H1" s="19"/>
      <c r="I1" s="23"/>
      <c r="J1" s="2"/>
      <c r="K1" s="24"/>
    </row>
    <row r="2" spans="1:11" ht="105" thickBot="1">
      <c r="A2" s="3" t="s">
        <v>0</v>
      </c>
      <c r="B2" s="4" t="s">
        <v>6</v>
      </c>
      <c r="C2" s="4" t="s">
        <v>1</v>
      </c>
      <c r="D2" s="4" t="s">
        <v>2</v>
      </c>
      <c r="E2" s="9" t="s">
        <v>3</v>
      </c>
      <c r="F2" s="8" t="s">
        <v>9</v>
      </c>
      <c r="G2" s="5" t="s">
        <v>7</v>
      </c>
      <c r="H2" s="5" t="s">
        <v>8</v>
      </c>
      <c r="I2" s="17" t="s">
        <v>121</v>
      </c>
      <c r="J2" s="5" t="s">
        <v>122</v>
      </c>
      <c r="K2" s="18" t="s">
        <v>123</v>
      </c>
    </row>
    <row r="3" spans="1:11" ht="12.75">
      <c r="A3" s="34" t="s">
        <v>4</v>
      </c>
      <c r="B3" s="34">
        <v>60</v>
      </c>
      <c r="C3" s="35" t="s">
        <v>5</v>
      </c>
      <c r="D3" s="35" t="s">
        <v>19</v>
      </c>
      <c r="E3" s="36" t="s">
        <v>184</v>
      </c>
      <c r="F3" s="37">
        <v>40729</v>
      </c>
      <c r="G3" s="38">
        <v>1656987.04</v>
      </c>
      <c r="H3" s="38">
        <v>1323269.85</v>
      </c>
      <c r="I3" s="38">
        <v>0</v>
      </c>
      <c r="J3" s="38">
        <v>1323269.85</v>
      </c>
      <c r="K3" s="38">
        <f>J3</f>
        <v>1323269.85</v>
      </c>
    </row>
    <row r="4" spans="1:11" ht="12.75">
      <c r="A4" s="15" t="s">
        <v>4</v>
      </c>
      <c r="B4" s="15">
        <v>60</v>
      </c>
      <c r="C4" s="1" t="s">
        <v>10</v>
      </c>
      <c r="D4" s="1" t="s">
        <v>24</v>
      </c>
      <c r="E4" s="12" t="s">
        <v>26</v>
      </c>
      <c r="F4" s="14">
        <v>40820</v>
      </c>
      <c r="G4" s="13">
        <v>1652707.31</v>
      </c>
      <c r="H4" s="13">
        <v>1319852.06</v>
      </c>
      <c r="I4" s="13">
        <f aca="true" t="shared" si="0" ref="I4:I9">H4/3</f>
        <v>439950.6866666667</v>
      </c>
      <c r="J4" s="13">
        <f aca="true" t="shared" si="1" ref="J4:J35">H4+I4</f>
        <v>1759802.7466666668</v>
      </c>
      <c r="K4" s="38">
        <f>K3+J4</f>
        <v>3083072.5966666667</v>
      </c>
    </row>
    <row r="5" spans="1:11" ht="12.75">
      <c r="A5" s="15" t="s">
        <v>4</v>
      </c>
      <c r="B5" s="15">
        <v>60</v>
      </c>
      <c r="C5" s="1" t="s">
        <v>27</v>
      </c>
      <c r="D5" s="1" t="s">
        <v>28</v>
      </c>
      <c r="E5" s="12" t="s">
        <v>29</v>
      </c>
      <c r="F5" s="25">
        <v>40847</v>
      </c>
      <c r="G5" s="13">
        <v>303073.84</v>
      </c>
      <c r="H5" s="13">
        <v>242034.77</v>
      </c>
      <c r="I5" s="13">
        <f t="shared" si="0"/>
        <v>80678.25666666667</v>
      </c>
      <c r="J5" s="13">
        <f t="shared" si="1"/>
        <v>322713.0266666667</v>
      </c>
      <c r="K5" s="38">
        <f aca="true" t="shared" si="2" ref="K5:K16">K4+J5</f>
        <v>3405785.6233333335</v>
      </c>
    </row>
    <row r="6" spans="1:11" ht="12.75">
      <c r="A6" s="15" t="s">
        <v>4</v>
      </c>
      <c r="B6" s="15">
        <v>60</v>
      </c>
      <c r="C6" s="1" t="s">
        <v>5</v>
      </c>
      <c r="D6" s="1" t="s">
        <v>31</v>
      </c>
      <c r="E6" s="12" t="s">
        <v>32</v>
      </c>
      <c r="F6" s="14">
        <v>40875</v>
      </c>
      <c r="G6" s="13">
        <v>108577.24</v>
      </c>
      <c r="H6" s="13">
        <v>75960.63</v>
      </c>
      <c r="I6" s="13">
        <f t="shared" si="0"/>
        <v>25320.210000000003</v>
      </c>
      <c r="J6" s="13">
        <f t="shared" si="1"/>
        <v>101280.84000000001</v>
      </c>
      <c r="K6" s="38">
        <f t="shared" si="2"/>
        <v>3507066.4633333334</v>
      </c>
    </row>
    <row r="7" spans="1:11" ht="12.75">
      <c r="A7" s="15" t="s">
        <v>4</v>
      </c>
      <c r="B7" s="15">
        <v>60</v>
      </c>
      <c r="C7" s="1" t="s">
        <v>10</v>
      </c>
      <c r="D7" s="1" t="s">
        <v>37</v>
      </c>
      <c r="E7" s="12" t="s">
        <v>38</v>
      </c>
      <c r="F7" s="25">
        <v>40913</v>
      </c>
      <c r="G7" s="13">
        <v>260548.94</v>
      </c>
      <c r="H7" s="13">
        <v>208074.38</v>
      </c>
      <c r="I7" s="13">
        <f t="shared" si="0"/>
        <v>69358.12666666666</v>
      </c>
      <c r="J7" s="13">
        <f t="shared" si="1"/>
        <v>277432.50666666665</v>
      </c>
      <c r="K7" s="38">
        <f t="shared" si="2"/>
        <v>3784498.97</v>
      </c>
    </row>
    <row r="8" spans="1:11" ht="12.75">
      <c r="A8" s="15" t="s">
        <v>4</v>
      </c>
      <c r="B8" s="15">
        <v>60</v>
      </c>
      <c r="C8" s="1" t="s">
        <v>34</v>
      </c>
      <c r="D8" s="1" t="s">
        <v>35</v>
      </c>
      <c r="E8" s="12" t="s">
        <v>36</v>
      </c>
      <c r="F8" s="14">
        <v>40920</v>
      </c>
      <c r="G8" s="13">
        <v>817538.2</v>
      </c>
      <c r="H8" s="13">
        <v>652886.01</v>
      </c>
      <c r="I8" s="13">
        <f t="shared" si="0"/>
        <v>217628.67</v>
      </c>
      <c r="J8" s="13">
        <f t="shared" si="1"/>
        <v>870514.68</v>
      </c>
      <c r="K8" s="38">
        <f t="shared" si="2"/>
        <v>4655013.65</v>
      </c>
    </row>
    <row r="9" spans="1:11" ht="12.75">
      <c r="A9" s="15" t="s">
        <v>4</v>
      </c>
      <c r="B9" s="15">
        <v>60</v>
      </c>
      <c r="C9" s="1" t="s">
        <v>18</v>
      </c>
      <c r="D9" s="1" t="s">
        <v>39</v>
      </c>
      <c r="E9" s="12" t="s">
        <v>40</v>
      </c>
      <c r="F9" s="25">
        <v>40924</v>
      </c>
      <c r="G9" s="13">
        <v>480474.96</v>
      </c>
      <c r="H9" s="13">
        <v>383707.3</v>
      </c>
      <c r="I9" s="13">
        <f t="shared" si="0"/>
        <v>127902.43333333333</v>
      </c>
      <c r="J9" s="13">
        <f t="shared" si="1"/>
        <v>511609.73333333334</v>
      </c>
      <c r="K9" s="38">
        <f t="shared" si="2"/>
        <v>5166623.383333334</v>
      </c>
    </row>
    <row r="10" spans="1:11" ht="12.75">
      <c r="A10" s="15" t="s">
        <v>4</v>
      </c>
      <c r="B10" s="15">
        <v>25</v>
      </c>
      <c r="C10" s="1" t="s">
        <v>15</v>
      </c>
      <c r="D10" s="12" t="s">
        <v>44</v>
      </c>
      <c r="E10" s="12" t="s">
        <v>45</v>
      </c>
      <c r="F10" s="25">
        <v>40924</v>
      </c>
      <c r="G10" s="13">
        <v>184241.31</v>
      </c>
      <c r="H10" s="13">
        <v>53706.34</v>
      </c>
      <c r="I10" s="13">
        <v>16111.9</v>
      </c>
      <c r="J10" s="13">
        <f t="shared" si="1"/>
        <v>69818.23999999999</v>
      </c>
      <c r="K10" s="38">
        <f t="shared" si="2"/>
        <v>5236441.623333334</v>
      </c>
    </row>
    <row r="11" spans="1:11" ht="12.75">
      <c r="A11" s="15" t="s">
        <v>4</v>
      </c>
      <c r="B11" s="15">
        <v>50</v>
      </c>
      <c r="C11" s="1" t="s">
        <v>27</v>
      </c>
      <c r="D11" s="12" t="s">
        <v>53</v>
      </c>
      <c r="E11" s="12" t="s">
        <v>54</v>
      </c>
      <c r="F11" s="25">
        <v>40924</v>
      </c>
      <c r="G11" s="13">
        <v>56288</v>
      </c>
      <c r="H11" s="13">
        <v>37459.66</v>
      </c>
      <c r="I11" s="13">
        <v>11237.9</v>
      </c>
      <c r="J11" s="13">
        <f t="shared" si="1"/>
        <v>48697.560000000005</v>
      </c>
      <c r="K11" s="38">
        <f t="shared" si="2"/>
        <v>5285139.183333334</v>
      </c>
    </row>
    <row r="12" spans="1:11" ht="12.75">
      <c r="A12" s="15" t="s">
        <v>4</v>
      </c>
      <c r="B12" s="15">
        <v>60</v>
      </c>
      <c r="C12" s="1" t="s">
        <v>41</v>
      </c>
      <c r="D12" s="1" t="s">
        <v>42</v>
      </c>
      <c r="E12" s="12" t="s">
        <v>43</v>
      </c>
      <c r="F12" s="25">
        <v>40927</v>
      </c>
      <c r="G12" s="13">
        <v>237276.97</v>
      </c>
      <c r="H12" s="13">
        <v>189489.39</v>
      </c>
      <c r="I12" s="13">
        <f>H12/3</f>
        <v>63163.130000000005</v>
      </c>
      <c r="J12" s="13">
        <f t="shared" si="1"/>
        <v>252652.52000000002</v>
      </c>
      <c r="K12" s="38">
        <f t="shared" si="2"/>
        <v>5537791.703333333</v>
      </c>
    </row>
    <row r="13" spans="1:11" ht="12.75">
      <c r="A13" s="15" t="s">
        <v>4</v>
      </c>
      <c r="B13" s="15">
        <v>60</v>
      </c>
      <c r="C13" s="1" t="s">
        <v>27</v>
      </c>
      <c r="D13" s="1" t="s">
        <v>48</v>
      </c>
      <c r="E13" s="12" t="s">
        <v>49</v>
      </c>
      <c r="F13" s="14">
        <v>40953</v>
      </c>
      <c r="G13" s="13">
        <v>106378.72</v>
      </c>
      <c r="H13" s="13">
        <v>74422.55</v>
      </c>
      <c r="I13" s="13">
        <f>H13/3</f>
        <v>24807.516666666666</v>
      </c>
      <c r="J13" s="13">
        <f t="shared" si="1"/>
        <v>99230.06666666667</v>
      </c>
      <c r="K13" s="38">
        <f t="shared" si="2"/>
        <v>5637021.77</v>
      </c>
    </row>
    <row r="14" spans="1:11" ht="12.75">
      <c r="A14" s="15" t="s">
        <v>4</v>
      </c>
      <c r="B14" s="15">
        <v>60</v>
      </c>
      <c r="C14" s="1" t="s">
        <v>21</v>
      </c>
      <c r="D14" s="1" t="s">
        <v>23</v>
      </c>
      <c r="E14" s="12" t="s">
        <v>52</v>
      </c>
      <c r="F14" s="25">
        <v>40981</v>
      </c>
      <c r="G14" s="13">
        <v>875537.44</v>
      </c>
      <c r="H14" s="13">
        <v>699204.2</v>
      </c>
      <c r="I14" s="13">
        <f>H14/3</f>
        <v>233068.06666666665</v>
      </c>
      <c r="J14" s="13">
        <f t="shared" si="1"/>
        <v>932272.2666666666</v>
      </c>
      <c r="K14" s="38">
        <f t="shared" si="2"/>
        <v>6569294.036666666</v>
      </c>
    </row>
    <row r="15" spans="1:11" ht="12.75">
      <c r="A15" s="15" t="s">
        <v>4</v>
      </c>
      <c r="B15" s="15">
        <v>60</v>
      </c>
      <c r="C15" s="1" t="s">
        <v>5</v>
      </c>
      <c r="D15" s="1" t="s">
        <v>50</v>
      </c>
      <c r="E15" s="12" t="s">
        <v>51</v>
      </c>
      <c r="F15" s="25">
        <v>40990</v>
      </c>
      <c r="G15" s="13">
        <v>84136.78</v>
      </c>
      <c r="H15" s="13">
        <v>58862.09</v>
      </c>
      <c r="I15" s="13"/>
      <c r="J15" s="13">
        <f t="shared" si="1"/>
        <v>58862.09</v>
      </c>
      <c r="K15" s="38">
        <f t="shared" si="2"/>
        <v>6628156.126666666</v>
      </c>
    </row>
    <row r="16" spans="1:11" ht="12.75">
      <c r="A16" s="15" t="s">
        <v>4</v>
      </c>
      <c r="B16" s="15">
        <v>60</v>
      </c>
      <c r="C16" s="1" t="s">
        <v>13</v>
      </c>
      <c r="D16" s="1" t="s">
        <v>56</v>
      </c>
      <c r="E16" s="12" t="s">
        <v>47</v>
      </c>
      <c r="F16" s="25">
        <v>41010</v>
      </c>
      <c r="G16" s="13">
        <v>586376.94</v>
      </c>
      <c r="H16" s="13">
        <v>468280.62</v>
      </c>
      <c r="I16" s="13">
        <f>H16/3</f>
        <v>156093.54</v>
      </c>
      <c r="J16" s="13">
        <f t="shared" si="1"/>
        <v>624374.16</v>
      </c>
      <c r="K16" s="38">
        <f t="shared" si="2"/>
        <v>7252530.286666666</v>
      </c>
    </row>
    <row r="17" spans="1:11" ht="12.75">
      <c r="A17" s="15" t="s">
        <v>4</v>
      </c>
      <c r="B17" s="15">
        <v>60</v>
      </c>
      <c r="C17" s="1" t="s">
        <v>57</v>
      </c>
      <c r="D17" s="1" t="s">
        <v>58</v>
      </c>
      <c r="E17" s="12" t="s">
        <v>59</v>
      </c>
      <c r="F17" s="14">
        <v>41023</v>
      </c>
      <c r="G17" s="13">
        <v>272997.66</v>
      </c>
      <c r="H17" s="13">
        <v>218015.93</v>
      </c>
      <c r="I17" s="13">
        <f>H17/3</f>
        <v>72671.97666666667</v>
      </c>
      <c r="J17" s="13">
        <f t="shared" si="1"/>
        <v>290687.9066666667</v>
      </c>
      <c r="K17" s="13">
        <f>K16+J17</f>
        <v>7543218.193333332</v>
      </c>
    </row>
    <row r="18" spans="1:11" ht="12.75">
      <c r="A18" s="15" t="s">
        <v>4</v>
      </c>
      <c r="B18" s="15">
        <v>60</v>
      </c>
      <c r="C18" s="1" t="s">
        <v>30</v>
      </c>
      <c r="D18" s="1" t="s">
        <v>60</v>
      </c>
      <c r="E18" s="12" t="s">
        <v>61</v>
      </c>
      <c r="F18" s="14">
        <v>41023</v>
      </c>
      <c r="G18" s="13">
        <v>152018.4</v>
      </c>
      <c r="H18" s="13">
        <v>121401.89</v>
      </c>
      <c r="I18" s="13">
        <f>H18/3</f>
        <v>40467.29666666667</v>
      </c>
      <c r="J18" s="26">
        <f t="shared" si="1"/>
        <v>161869.18666666668</v>
      </c>
      <c r="K18" s="13">
        <f aca="true" t="shared" si="3" ref="K18:K34">K17+J18</f>
        <v>7705087.379999999</v>
      </c>
    </row>
    <row r="19" spans="1:11" ht="22.5">
      <c r="A19" s="15" t="s">
        <v>4</v>
      </c>
      <c r="B19" s="15">
        <v>25</v>
      </c>
      <c r="C19" s="1" t="s">
        <v>11</v>
      </c>
      <c r="D19" s="12" t="s">
        <v>62</v>
      </c>
      <c r="E19" s="12" t="s">
        <v>63</v>
      </c>
      <c r="F19" s="25">
        <v>41023</v>
      </c>
      <c r="G19" s="39">
        <v>290015.3</v>
      </c>
      <c r="H19" s="39">
        <v>84539.46</v>
      </c>
      <c r="I19" s="13">
        <v>25361.84</v>
      </c>
      <c r="J19" s="26">
        <f t="shared" si="1"/>
        <v>109901.3</v>
      </c>
      <c r="K19" s="13">
        <f t="shared" si="3"/>
        <v>7814988.679999999</v>
      </c>
    </row>
    <row r="20" spans="1:11" ht="12.75">
      <c r="A20" s="15" t="s">
        <v>4</v>
      </c>
      <c r="B20" s="15">
        <v>60</v>
      </c>
      <c r="C20" s="1" t="s">
        <v>11</v>
      </c>
      <c r="D20" s="1" t="s">
        <v>64</v>
      </c>
      <c r="E20" s="12" t="s">
        <v>25</v>
      </c>
      <c r="F20" s="14">
        <v>41043</v>
      </c>
      <c r="G20" s="13">
        <v>1933414.6</v>
      </c>
      <c r="H20" s="13">
        <v>1544024.9</v>
      </c>
      <c r="I20" s="13">
        <f aca="true" t="shared" si="4" ref="I20:I25">H20/3</f>
        <v>514674.9666666666</v>
      </c>
      <c r="J20" s="26">
        <f t="shared" si="1"/>
        <v>2058699.8666666665</v>
      </c>
      <c r="K20" s="13">
        <f t="shared" si="3"/>
        <v>9873688.546666665</v>
      </c>
    </row>
    <row r="21" spans="1:11" ht="12.75">
      <c r="A21" s="15" t="s">
        <v>4</v>
      </c>
      <c r="B21" s="15">
        <v>60</v>
      </c>
      <c r="C21" s="1" t="s">
        <v>65</v>
      </c>
      <c r="D21" s="1" t="s">
        <v>66</v>
      </c>
      <c r="E21" s="12" t="s">
        <v>71</v>
      </c>
      <c r="F21" s="14">
        <v>41067</v>
      </c>
      <c r="G21" s="13">
        <v>71750</v>
      </c>
      <c r="H21" s="13">
        <v>57299.55</v>
      </c>
      <c r="I21" s="13">
        <f t="shared" si="4"/>
        <v>19099.850000000002</v>
      </c>
      <c r="J21" s="26">
        <f t="shared" si="1"/>
        <v>76399.40000000001</v>
      </c>
      <c r="K21" s="13">
        <f t="shared" si="3"/>
        <v>9950087.946666665</v>
      </c>
    </row>
    <row r="22" spans="1:11" ht="22.5">
      <c r="A22" s="15" t="s">
        <v>4</v>
      </c>
      <c r="B22" s="15">
        <v>60</v>
      </c>
      <c r="C22" s="1" t="s">
        <v>67</v>
      </c>
      <c r="D22" s="1" t="s">
        <v>68</v>
      </c>
      <c r="E22" s="12" t="s">
        <v>69</v>
      </c>
      <c r="F22" s="14">
        <v>41080</v>
      </c>
      <c r="G22" s="13">
        <v>145089.84</v>
      </c>
      <c r="H22" s="13">
        <v>115868.75</v>
      </c>
      <c r="I22" s="13">
        <f t="shared" si="4"/>
        <v>38622.916666666664</v>
      </c>
      <c r="J22" s="26">
        <f t="shared" si="1"/>
        <v>154491.66666666666</v>
      </c>
      <c r="K22" s="13">
        <f t="shared" si="3"/>
        <v>10104579.613333331</v>
      </c>
    </row>
    <row r="23" spans="1:11" ht="22.5">
      <c r="A23" s="15" t="s">
        <v>4</v>
      </c>
      <c r="B23" s="15">
        <v>60</v>
      </c>
      <c r="C23" s="1" t="s">
        <v>67</v>
      </c>
      <c r="D23" s="1" t="s">
        <v>70</v>
      </c>
      <c r="E23" s="12" t="s">
        <v>69</v>
      </c>
      <c r="F23" s="14">
        <v>41080</v>
      </c>
      <c r="G23" s="13">
        <v>112686.8</v>
      </c>
      <c r="H23" s="13">
        <v>89991.68</v>
      </c>
      <c r="I23" s="13">
        <f t="shared" si="4"/>
        <v>29997.226666666666</v>
      </c>
      <c r="J23" s="26">
        <f t="shared" si="1"/>
        <v>119988.90666666666</v>
      </c>
      <c r="K23" s="13">
        <f t="shared" si="3"/>
        <v>10224568.519999998</v>
      </c>
    </row>
    <row r="24" spans="1:11" ht="12.75">
      <c r="A24" s="15" t="s">
        <v>4</v>
      </c>
      <c r="B24" s="15">
        <v>60</v>
      </c>
      <c r="C24" s="1" t="s">
        <v>16</v>
      </c>
      <c r="D24" s="1" t="s">
        <v>72</v>
      </c>
      <c r="E24" s="12" t="s">
        <v>73</v>
      </c>
      <c r="F24" s="14">
        <v>41106</v>
      </c>
      <c r="G24" s="13">
        <v>579121.8</v>
      </c>
      <c r="H24" s="13">
        <v>462486.67</v>
      </c>
      <c r="I24" s="13">
        <f t="shared" si="4"/>
        <v>154162.22333333333</v>
      </c>
      <c r="J24" s="26">
        <f t="shared" si="1"/>
        <v>616648.8933333333</v>
      </c>
      <c r="K24" s="13">
        <f t="shared" si="3"/>
        <v>10841217.41333333</v>
      </c>
    </row>
    <row r="25" spans="1:11" ht="12.75">
      <c r="A25" s="15" t="s">
        <v>4</v>
      </c>
      <c r="B25" s="15">
        <v>60</v>
      </c>
      <c r="C25" s="1" t="s">
        <v>30</v>
      </c>
      <c r="D25" s="1" t="s">
        <v>79</v>
      </c>
      <c r="E25" s="12" t="s">
        <v>25</v>
      </c>
      <c r="F25" s="14">
        <v>41211</v>
      </c>
      <c r="G25" s="13">
        <v>437858.28</v>
      </c>
      <c r="H25" s="13">
        <v>349673.62</v>
      </c>
      <c r="I25" s="13">
        <f t="shared" si="4"/>
        <v>116557.87333333334</v>
      </c>
      <c r="J25" s="26">
        <f t="shared" si="1"/>
        <v>466231.49333333335</v>
      </c>
      <c r="K25" s="13">
        <f t="shared" si="3"/>
        <v>11307448.906666664</v>
      </c>
    </row>
    <row r="26" spans="1:11" ht="12.75">
      <c r="A26" s="15" t="s">
        <v>4</v>
      </c>
      <c r="B26" s="15">
        <v>25</v>
      </c>
      <c r="C26" s="1" t="s">
        <v>76</v>
      </c>
      <c r="D26" s="1" t="s">
        <v>77</v>
      </c>
      <c r="E26" s="12" t="s">
        <v>78</v>
      </c>
      <c r="F26" s="14">
        <v>41211</v>
      </c>
      <c r="G26" s="13">
        <v>67058.06</v>
      </c>
      <c r="H26" s="13">
        <v>22313.57</v>
      </c>
      <c r="I26" s="13">
        <v>6694.07</v>
      </c>
      <c r="J26" s="26">
        <f t="shared" si="1"/>
        <v>29007.64</v>
      </c>
      <c r="K26" s="13">
        <f t="shared" si="3"/>
        <v>11336456.546666665</v>
      </c>
    </row>
    <row r="27" spans="1:11" ht="12.75">
      <c r="A27" s="15" t="s">
        <v>4</v>
      </c>
      <c r="B27" s="15">
        <v>60</v>
      </c>
      <c r="C27" s="1" t="s">
        <v>20</v>
      </c>
      <c r="D27" s="1" t="s">
        <v>74</v>
      </c>
      <c r="E27" s="12" t="s">
        <v>80</v>
      </c>
      <c r="F27" s="25">
        <v>41246</v>
      </c>
      <c r="G27" s="13">
        <v>282969.37</v>
      </c>
      <c r="H27" s="13">
        <v>225979.34</v>
      </c>
      <c r="I27" s="13">
        <f>H27/3</f>
        <v>75326.44666666667</v>
      </c>
      <c r="J27" s="26">
        <f t="shared" si="1"/>
        <v>301305.7866666667</v>
      </c>
      <c r="K27" s="13">
        <f t="shared" si="3"/>
        <v>11637762.333333332</v>
      </c>
    </row>
    <row r="28" spans="1:11" ht="22.5">
      <c r="A28" s="15" t="s">
        <v>4</v>
      </c>
      <c r="B28" s="15">
        <v>60</v>
      </c>
      <c r="C28" s="1" t="s">
        <v>14</v>
      </c>
      <c r="D28" s="1" t="s">
        <v>81</v>
      </c>
      <c r="E28" s="12" t="s">
        <v>82</v>
      </c>
      <c r="F28" s="14">
        <v>41262</v>
      </c>
      <c r="G28" s="13">
        <v>580905.79</v>
      </c>
      <c r="H28" s="13">
        <v>463911.36</v>
      </c>
      <c r="I28" s="13">
        <f>H28/3</f>
        <v>154637.12</v>
      </c>
      <c r="J28" s="26">
        <f t="shared" si="1"/>
        <v>618548.48</v>
      </c>
      <c r="K28" s="13">
        <f t="shared" si="3"/>
        <v>12256310.813333333</v>
      </c>
    </row>
    <row r="29" spans="1:11" ht="12.75">
      <c r="A29" s="15" t="s">
        <v>4</v>
      </c>
      <c r="B29" s="15">
        <v>60</v>
      </c>
      <c r="C29" s="1" t="s">
        <v>5</v>
      </c>
      <c r="D29" s="1" t="s">
        <v>84</v>
      </c>
      <c r="E29" s="12" t="s">
        <v>85</v>
      </c>
      <c r="F29" s="14">
        <v>41288</v>
      </c>
      <c r="G29" s="13">
        <v>56535.7</v>
      </c>
      <c r="H29" s="13">
        <v>45149.41</v>
      </c>
      <c r="I29" s="13">
        <f>H29/3</f>
        <v>15049.803333333335</v>
      </c>
      <c r="J29" s="26">
        <f t="shared" si="1"/>
        <v>60199.21333333334</v>
      </c>
      <c r="K29" s="13">
        <f t="shared" si="3"/>
        <v>12316510.026666665</v>
      </c>
    </row>
    <row r="30" spans="1:11" ht="12.75">
      <c r="A30" s="15" t="s">
        <v>4</v>
      </c>
      <c r="B30" s="15">
        <v>25</v>
      </c>
      <c r="C30" s="1" t="s">
        <v>22</v>
      </c>
      <c r="D30" s="12" t="s">
        <v>86</v>
      </c>
      <c r="E30" s="12" t="s">
        <v>87</v>
      </c>
      <c r="F30" s="25">
        <v>41319</v>
      </c>
      <c r="G30" s="13">
        <v>148630.83</v>
      </c>
      <c r="H30" s="13">
        <v>49456.91</v>
      </c>
      <c r="I30" s="13">
        <v>14837.07</v>
      </c>
      <c r="J30" s="26">
        <f t="shared" si="1"/>
        <v>64293.98</v>
      </c>
      <c r="K30" s="13">
        <f t="shared" si="3"/>
        <v>12380804.006666666</v>
      </c>
    </row>
    <row r="31" spans="1:11" ht="22.5">
      <c r="A31" s="15" t="s">
        <v>4</v>
      </c>
      <c r="B31" s="15">
        <v>25</v>
      </c>
      <c r="C31" s="1" t="s">
        <v>15</v>
      </c>
      <c r="D31" s="12" t="s">
        <v>89</v>
      </c>
      <c r="E31" s="12" t="s">
        <v>90</v>
      </c>
      <c r="F31" s="25">
        <v>41361</v>
      </c>
      <c r="G31" s="13">
        <v>1783706.21</v>
      </c>
      <c r="H31" s="13">
        <v>490519.21</v>
      </c>
      <c r="I31" s="13">
        <v>147155.76</v>
      </c>
      <c r="J31" s="26">
        <f t="shared" si="1"/>
        <v>637674.97</v>
      </c>
      <c r="K31" s="13">
        <f t="shared" si="3"/>
        <v>13018478.976666667</v>
      </c>
    </row>
    <row r="32" spans="1:11" ht="12.75">
      <c r="A32" s="15" t="s">
        <v>4</v>
      </c>
      <c r="B32" s="15">
        <v>25</v>
      </c>
      <c r="C32" s="1" t="s">
        <v>16</v>
      </c>
      <c r="D32" s="12" t="s">
        <v>94</v>
      </c>
      <c r="E32" s="12" t="s">
        <v>95</v>
      </c>
      <c r="F32" s="25">
        <v>41408</v>
      </c>
      <c r="G32" s="13">
        <v>446914.83</v>
      </c>
      <c r="H32" s="13">
        <v>130275.67</v>
      </c>
      <c r="I32" s="13">
        <v>39082.7</v>
      </c>
      <c r="J32" s="13">
        <f t="shared" si="1"/>
        <v>169358.37</v>
      </c>
      <c r="K32" s="13">
        <f t="shared" si="3"/>
        <v>13187837.346666666</v>
      </c>
    </row>
    <row r="33" spans="1:11" ht="12.75">
      <c r="A33" s="15" t="s">
        <v>4</v>
      </c>
      <c r="B33" s="15">
        <v>50</v>
      </c>
      <c r="C33" s="1" t="s">
        <v>16</v>
      </c>
      <c r="D33" s="12" t="s">
        <v>96</v>
      </c>
      <c r="E33" s="12" t="s">
        <v>97</v>
      </c>
      <c r="F33" s="25">
        <v>41408</v>
      </c>
      <c r="G33" s="13">
        <v>61600.44</v>
      </c>
      <c r="H33" s="13">
        <v>40995.09</v>
      </c>
      <c r="I33" s="13">
        <v>12298.53</v>
      </c>
      <c r="J33" s="26">
        <f t="shared" si="1"/>
        <v>53293.619999999995</v>
      </c>
      <c r="K33" s="13">
        <f t="shared" si="3"/>
        <v>13241130.966666665</v>
      </c>
    </row>
    <row r="34" spans="1:11" ht="12.75">
      <c r="A34" s="15" t="s">
        <v>4</v>
      </c>
      <c r="B34" s="15">
        <v>60</v>
      </c>
      <c r="C34" s="1" t="s">
        <v>91</v>
      </c>
      <c r="D34" s="12" t="s">
        <v>92</v>
      </c>
      <c r="E34" s="12" t="s">
        <v>93</v>
      </c>
      <c r="F34" s="14">
        <v>41421</v>
      </c>
      <c r="G34" s="13">
        <v>1304826.66</v>
      </c>
      <c r="H34" s="13">
        <v>1042034.57</v>
      </c>
      <c r="I34" s="13">
        <f>H34/3</f>
        <v>347344.85666666663</v>
      </c>
      <c r="J34" s="26">
        <f t="shared" si="1"/>
        <v>1389379.4266666665</v>
      </c>
      <c r="K34" s="13">
        <f t="shared" si="3"/>
        <v>14630510.39333333</v>
      </c>
    </row>
    <row r="35" spans="1:11" ht="12.75">
      <c r="A35" s="15" t="s">
        <v>4</v>
      </c>
      <c r="B35" s="15">
        <v>60</v>
      </c>
      <c r="C35" s="1" t="s">
        <v>5</v>
      </c>
      <c r="D35" s="12" t="s">
        <v>99</v>
      </c>
      <c r="E35" s="12" t="s">
        <v>100</v>
      </c>
      <c r="F35" s="14">
        <v>41444</v>
      </c>
      <c r="G35" s="13">
        <v>92997.69</v>
      </c>
      <c r="H35" s="13">
        <v>74267.96</v>
      </c>
      <c r="I35" s="13">
        <f>H35/3</f>
        <v>24755.986666666668</v>
      </c>
      <c r="J35" s="26">
        <f t="shared" si="1"/>
        <v>99023.94666666667</v>
      </c>
      <c r="K35" s="13">
        <f aca="true" t="shared" si="5" ref="K35:K49">K34+J35</f>
        <v>14729534.339999998</v>
      </c>
    </row>
    <row r="36" spans="1:11" ht="22.5">
      <c r="A36" s="15" t="s">
        <v>4</v>
      </c>
      <c r="B36" s="15">
        <v>60</v>
      </c>
      <c r="C36" s="1" t="s">
        <v>5</v>
      </c>
      <c r="D36" s="12" t="s">
        <v>104</v>
      </c>
      <c r="E36" s="12" t="s">
        <v>101</v>
      </c>
      <c r="F36" s="14">
        <v>41467</v>
      </c>
      <c r="G36" s="13">
        <v>768885.7</v>
      </c>
      <c r="H36" s="13">
        <v>614032.12</v>
      </c>
      <c r="I36" s="13">
        <f>H36/3</f>
        <v>204677.37333333332</v>
      </c>
      <c r="J36" s="26">
        <f aca="true" t="shared" si="6" ref="J36:J67">H36+I36</f>
        <v>818709.4933333333</v>
      </c>
      <c r="K36" s="13">
        <f t="shared" si="5"/>
        <v>15548243.833333332</v>
      </c>
    </row>
    <row r="37" spans="1:11" ht="12.75">
      <c r="A37" s="15" t="s">
        <v>4</v>
      </c>
      <c r="B37" s="15">
        <v>60</v>
      </c>
      <c r="C37" s="16" t="s">
        <v>30</v>
      </c>
      <c r="D37" s="12" t="s">
        <v>102</v>
      </c>
      <c r="E37" s="12" t="s">
        <v>103</v>
      </c>
      <c r="F37" s="25">
        <v>41479</v>
      </c>
      <c r="G37" s="13">
        <v>1088242.79</v>
      </c>
      <c r="H37" s="13">
        <v>869070.69</v>
      </c>
      <c r="I37" s="13">
        <f>H37/3</f>
        <v>289690.23</v>
      </c>
      <c r="J37" s="26">
        <f t="shared" si="6"/>
        <v>1158760.92</v>
      </c>
      <c r="K37" s="13">
        <f t="shared" si="5"/>
        <v>16707004.753333332</v>
      </c>
    </row>
    <row r="38" spans="1:11" ht="12.75">
      <c r="A38" s="15" t="s">
        <v>4</v>
      </c>
      <c r="B38" s="15">
        <v>60</v>
      </c>
      <c r="C38" s="1" t="s">
        <v>55</v>
      </c>
      <c r="D38" s="12" t="s">
        <v>105</v>
      </c>
      <c r="E38" s="12" t="s">
        <v>106</v>
      </c>
      <c r="F38" s="14">
        <v>41479</v>
      </c>
      <c r="G38" s="13">
        <v>277141.6</v>
      </c>
      <c r="H38" s="13">
        <v>221325.28</v>
      </c>
      <c r="I38" s="13">
        <f>H38/3</f>
        <v>73775.09333333334</v>
      </c>
      <c r="J38" s="26">
        <f t="shared" si="6"/>
        <v>295100.37333333335</v>
      </c>
      <c r="K38" s="13">
        <f t="shared" si="5"/>
        <v>17002105.126666665</v>
      </c>
    </row>
    <row r="39" spans="1:11" ht="22.5">
      <c r="A39" s="34" t="s">
        <v>4</v>
      </c>
      <c r="B39" s="34">
        <v>50</v>
      </c>
      <c r="C39" s="35" t="s">
        <v>5</v>
      </c>
      <c r="D39" s="36" t="s">
        <v>181</v>
      </c>
      <c r="E39" s="36" t="s">
        <v>25</v>
      </c>
      <c r="F39" s="37">
        <v>41491</v>
      </c>
      <c r="G39" s="38">
        <v>125797.22</v>
      </c>
      <c r="H39" s="38">
        <v>69188.47</v>
      </c>
      <c r="I39" s="38">
        <v>20756.54</v>
      </c>
      <c r="J39" s="40">
        <f t="shared" si="6"/>
        <v>89945.01000000001</v>
      </c>
      <c r="K39" s="13">
        <f t="shared" si="5"/>
        <v>17092050.136666667</v>
      </c>
    </row>
    <row r="40" spans="1:11" ht="12.75">
      <c r="A40" s="15" t="s">
        <v>4</v>
      </c>
      <c r="B40" s="15">
        <v>60</v>
      </c>
      <c r="C40" s="1" t="s">
        <v>109</v>
      </c>
      <c r="D40" s="12" t="s">
        <v>75</v>
      </c>
      <c r="E40" s="12" t="s">
        <v>110</v>
      </c>
      <c r="F40" s="14">
        <v>41534</v>
      </c>
      <c r="G40" s="13">
        <v>674762.9</v>
      </c>
      <c r="H40" s="13">
        <v>538865.65</v>
      </c>
      <c r="I40" s="13">
        <f>H40/3</f>
        <v>179621.88333333333</v>
      </c>
      <c r="J40" s="13">
        <f t="shared" si="6"/>
        <v>718487.5333333333</v>
      </c>
      <c r="K40" s="13">
        <f t="shared" si="5"/>
        <v>17810537.67</v>
      </c>
    </row>
    <row r="41" spans="1:11" ht="12.75">
      <c r="A41" s="15" t="s">
        <v>4</v>
      </c>
      <c r="B41" s="15">
        <v>25</v>
      </c>
      <c r="C41" s="1" t="s">
        <v>109</v>
      </c>
      <c r="D41" s="12" t="s">
        <v>113</v>
      </c>
      <c r="E41" s="12" t="s">
        <v>25</v>
      </c>
      <c r="F41" s="25">
        <v>41535</v>
      </c>
      <c r="G41" s="13">
        <v>544943.78</v>
      </c>
      <c r="H41" s="13">
        <v>149859.54</v>
      </c>
      <c r="I41" s="13">
        <v>44957.86</v>
      </c>
      <c r="J41" s="26">
        <f t="shared" si="6"/>
        <v>194817.40000000002</v>
      </c>
      <c r="K41" s="13">
        <f t="shared" si="5"/>
        <v>18005355.07</v>
      </c>
    </row>
    <row r="42" spans="1:11" ht="12.75">
      <c r="A42" s="15" t="s">
        <v>4</v>
      </c>
      <c r="B42" s="15">
        <v>60</v>
      </c>
      <c r="C42" s="1" t="s">
        <v>11</v>
      </c>
      <c r="D42" s="12" t="s">
        <v>111</v>
      </c>
      <c r="E42" s="12" t="s">
        <v>112</v>
      </c>
      <c r="F42" s="14">
        <v>41562</v>
      </c>
      <c r="G42" s="13">
        <v>451842.04</v>
      </c>
      <c r="H42" s="13">
        <v>360841.05</v>
      </c>
      <c r="I42" s="13">
        <f>H42/3</f>
        <v>120280.34999999999</v>
      </c>
      <c r="J42" s="26">
        <f t="shared" si="6"/>
        <v>481121.39999999997</v>
      </c>
      <c r="K42" s="13">
        <f t="shared" si="5"/>
        <v>18486476.47</v>
      </c>
    </row>
    <row r="43" spans="1:11" ht="12.75">
      <c r="A43" s="15" t="s">
        <v>4</v>
      </c>
      <c r="B43" s="15">
        <v>50</v>
      </c>
      <c r="C43" s="1" t="s">
        <v>30</v>
      </c>
      <c r="D43" s="12" t="s">
        <v>114</v>
      </c>
      <c r="E43" s="12" t="s">
        <v>115</v>
      </c>
      <c r="F43" s="25">
        <v>41562</v>
      </c>
      <c r="G43" s="13">
        <v>132130.83</v>
      </c>
      <c r="H43" s="13">
        <v>72671.71</v>
      </c>
      <c r="I43" s="13">
        <v>21801.59</v>
      </c>
      <c r="J43" s="26">
        <f t="shared" si="6"/>
        <v>94473.3</v>
      </c>
      <c r="K43" s="13">
        <f t="shared" si="5"/>
        <v>18580949.77</v>
      </c>
    </row>
    <row r="44" spans="1:11" ht="12.75">
      <c r="A44" s="15" t="s">
        <v>4</v>
      </c>
      <c r="B44" s="15">
        <v>60</v>
      </c>
      <c r="C44" s="12" t="s">
        <v>5</v>
      </c>
      <c r="D44" s="12" t="s">
        <v>19</v>
      </c>
      <c r="E44" s="12" t="s">
        <v>118</v>
      </c>
      <c r="F44" s="25">
        <v>41563</v>
      </c>
      <c r="G44" s="13">
        <v>1516345.11</v>
      </c>
      <c r="H44" s="13">
        <v>1210953.2</v>
      </c>
      <c r="I44" s="13">
        <f aca="true" t="shared" si="7" ref="I44:I49">H44/3</f>
        <v>403651.06666666665</v>
      </c>
      <c r="J44" s="26">
        <f t="shared" si="6"/>
        <v>1614604.2666666666</v>
      </c>
      <c r="K44" s="13">
        <f t="shared" si="5"/>
        <v>20195554.036666665</v>
      </c>
    </row>
    <row r="45" spans="1:11" ht="12.75">
      <c r="A45" s="15" t="s">
        <v>4</v>
      </c>
      <c r="B45" s="15">
        <v>60</v>
      </c>
      <c r="C45" s="12" t="s">
        <v>5</v>
      </c>
      <c r="D45" s="12" t="s">
        <v>19</v>
      </c>
      <c r="E45" s="12" t="s">
        <v>119</v>
      </c>
      <c r="F45" s="25">
        <v>41563</v>
      </c>
      <c r="G45" s="13">
        <v>824816.34</v>
      </c>
      <c r="H45" s="13">
        <v>658698.33</v>
      </c>
      <c r="I45" s="13">
        <f t="shared" si="7"/>
        <v>219566.11</v>
      </c>
      <c r="J45" s="13">
        <f t="shared" si="6"/>
        <v>878264.44</v>
      </c>
      <c r="K45" s="13">
        <f t="shared" si="5"/>
        <v>21073818.476666667</v>
      </c>
    </row>
    <row r="46" spans="1:11" ht="22.5">
      <c r="A46" s="15" t="s">
        <v>4</v>
      </c>
      <c r="B46" s="15">
        <v>60</v>
      </c>
      <c r="C46" s="1" t="s">
        <v>83</v>
      </c>
      <c r="D46" s="12" t="s">
        <v>116</v>
      </c>
      <c r="E46" s="12" t="s">
        <v>117</v>
      </c>
      <c r="F46" s="14">
        <v>41570</v>
      </c>
      <c r="G46" s="13">
        <v>837866.29</v>
      </c>
      <c r="H46" s="13">
        <v>669120.02</v>
      </c>
      <c r="I46" s="13">
        <f t="shared" si="7"/>
        <v>223040.00666666668</v>
      </c>
      <c r="J46" s="26">
        <f t="shared" si="6"/>
        <v>892160.0266666667</v>
      </c>
      <c r="K46" s="13">
        <f t="shared" si="5"/>
        <v>21965978.503333334</v>
      </c>
    </row>
    <row r="47" spans="1:11" ht="12.75">
      <c r="A47" s="15" t="s">
        <v>4</v>
      </c>
      <c r="B47" s="15">
        <v>60</v>
      </c>
      <c r="C47" s="12" t="s">
        <v>98</v>
      </c>
      <c r="D47" s="12" t="s">
        <v>120</v>
      </c>
      <c r="E47" s="12" t="s">
        <v>12</v>
      </c>
      <c r="F47" s="25">
        <v>41575</v>
      </c>
      <c r="G47" s="13">
        <v>765368.18</v>
      </c>
      <c r="H47" s="13">
        <v>611223.03</v>
      </c>
      <c r="I47" s="13">
        <f t="shared" si="7"/>
        <v>203741.01</v>
      </c>
      <c r="J47" s="26">
        <f t="shared" si="6"/>
        <v>814964.04</v>
      </c>
      <c r="K47" s="13">
        <f t="shared" si="5"/>
        <v>22780942.543333333</v>
      </c>
    </row>
    <row r="48" spans="1:11" ht="12.75">
      <c r="A48" s="15" t="s">
        <v>4</v>
      </c>
      <c r="B48" s="15">
        <v>60</v>
      </c>
      <c r="C48" s="12" t="s">
        <v>125</v>
      </c>
      <c r="D48" s="12" t="s">
        <v>126</v>
      </c>
      <c r="E48" s="12" t="s">
        <v>124</v>
      </c>
      <c r="F48" s="25">
        <v>41606</v>
      </c>
      <c r="G48" s="13">
        <v>1961278.57</v>
      </c>
      <c r="H48" s="13">
        <v>1566277.06</v>
      </c>
      <c r="I48" s="13">
        <f t="shared" si="7"/>
        <v>522092.35333333333</v>
      </c>
      <c r="J48" s="26">
        <f t="shared" si="6"/>
        <v>2088369.4133333333</v>
      </c>
      <c r="K48" s="13">
        <f t="shared" si="5"/>
        <v>24869311.956666667</v>
      </c>
    </row>
    <row r="49" spans="1:11" ht="12.75">
      <c r="A49" s="15" t="s">
        <v>4</v>
      </c>
      <c r="B49" s="15">
        <v>60</v>
      </c>
      <c r="C49" s="1" t="s">
        <v>30</v>
      </c>
      <c r="D49" s="12" t="s">
        <v>127</v>
      </c>
      <c r="E49" s="12" t="s">
        <v>128</v>
      </c>
      <c r="F49" s="14">
        <v>41648</v>
      </c>
      <c r="G49" s="13">
        <v>430584.56</v>
      </c>
      <c r="H49" s="13">
        <v>343864.83</v>
      </c>
      <c r="I49" s="13">
        <f t="shared" si="7"/>
        <v>114621.61</v>
      </c>
      <c r="J49" s="26">
        <f t="shared" si="6"/>
        <v>458486.44</v>
      </c>
      <c r="K49" s="13">
        <f t="shared" si="5"/>
        <v>25327798.39666667</v>
      </c>
    </row>
    <row r="50" spans="1:11" ht="12.75">
      <c r="A50" s="34" t="s">
        <v>4</v>
      </c>
      <c r="B50" s="34">
        <v>25</v>
      </c>
      <c r="C50" s="35" t="s">
        <v>34</v>
      </c>
      <c r="D50" s="36" t="s">
        <v>180</v>
      </c>
      <c r="E50" s="36" t="s">
        <v>25</v>
      </c>
      <c r="F50" s="37">
        <v>41648</v>
      </c>
      <c r="G50" s="38">
        <v>419812.73</v>
      </c>
      <c r="H50" s="38">
        <v>122375.41</v>
      </c>
      <c r="I50" s="38">
        <v>36712.62</v>
      </c>
      <c r="J50" s="40">
        <f t="shared" si="6"/>
        <v>159088.03</v>
      </c>
      <c r="K50" s="13">
        <f aca="true" t="shared" si="8" ref="K50:K70">K49+J50</f>
        <v>25486886.42666667</v>
      </c>
    </row>
    <row r="51" spans="1:11" ht="12.75">
      <c r="A51" s="15" t="s">
        <v>4</v>
      </c>
      <c r="B51" s="15" t="s">
        <v>17</v>
      </c>
      <c r="C51" s="1" t="s">
        <v>5</v>
      </c>
      <c r="D51" s="12" t="s">
        <v>130</v>
      </c>
      <c r="E51" s="12" t="s">
        <v>131</v>
      </c>
      <c r="F51" s="25">
        <v>41680</v>
      </c>
      <c r="G51" s="13">
        <v>421424.15</v>
      </c>
      <c r="H51" s="13">
        <v>224366.22</v>
      </c>
      <c r="I51" s="13">
        <v>67309.87</v>
      </c>
      <c r="J51" s="26">
        <f t="shared" si="6"/>
        <v>291676.08999999997</v>
      </c>
      <c r="K51" s="13">
        <f t="shared" si="8"/>
        <v>25778562.51666667</v>
      </c>
    </row>
    <row r="52" spans="1:11" ht="12.75">
      <c r="A52" s="15" t="s">
        <v>4</v>
      </c>
      <c r="B52" s="15" t="s">
        <v>17</v>
      </c>
      <c r="C52" s="1" t="s">
        <v>5</v>
      </c>
      <c r="D52" s="12" t="s">
        <v>130</v>
      </c>
      <c r="E52" s="12" t="s">
        <v>132</v>
      </c>
      <c r="F52" s="25">
        <v>41681</v>
      </c>
      <c r="G52" s="13">
        <v>470817.36</v>
      </c>
      <c r="H52" s="13">
        <v>250663.16</v>
      </c>
      <c r="I52" s="13">
        <v>75198.95</v>
      </c>
      <c r="J52" s="26">
        <f t="shared" si="6"/>
        <v>325862.11</v>
      </c>
      <c r="K52" s="13">
        <f t="shared" si="8"/>
        <v>26104424.62666667</v>
      </c>
    </row>
    <row r="53" spans="1:11" ht="12.75">
      <c r="A53" s="15" t="s">
        <v>4</v>
      </c>
      <c r="B53" s="15">
        <v>60</v>
      </c>
      <c r="C53" s="12" t="s">
        <v>11</v>
      </c>
      <c r="D53" s="12" t="s">
        <v>135</v>
      </c>
      <c r="E53" s="12" t="s">
        <v>136</v>
      </c>
      <c r="F53" s="25">
        <v>41687</v>
      </c>
      <c r="G53" s="13">
        <v>262327.56</v>
      </c>
      <c r="H53" s="13">
        <v>209494.79</v>
      </c>
      <c r="I53" s="13">
        <f>H53/3</f>
        <v>69831.59666666666</v>
      </c>
      <c r="J53" s="26">
        <f t="shared" si="6"/>
        <v>279326.38666666666</v>
      </c>
      <c r="K53" s="13">
        <f t="shared" si="8"/>
        <v>26383751.013333336</v>
      </c>
    </row>
    <row r="54" spans="1:11" ht="12.75">
      <c r="A54" s="15" t="s">
        <v>4</v>
      </c>
      <c r="B54" s="15">
        <v>60</v>
      </c>
      <c r="C54" s="12" t="s">
        <v>137</v>
      </c>
      <c r="D54" s="12" t="s">
        <v>138</v>
      </c>
      <c r="E54" s="12" t="s">
        <v>46</v>
      </c>
      <c r="F54" s="25">
        <v>41687</v>
      </c>
      <c r="G54" s="13">
        <v>445563</v>
      </c>
      <c r="H54" s="13">
        <v>355826.61</v>
      </c>
      <c r="I54" s="13">
        <f>H54/3</f>
        <v>118608.87</v>
      </c>
      <c r="J54" s="26">
        <f t="shared" si="6"/>
        <v>474435.48</v>
      </c>
      <c r="K54" s="13">
        <f t="shared" si="8"/>
        <v>26858186.493333336</v>
      </c>
    </row>
    <row r="55" spans="1:11" ht="22.5">
      <c r="A55" s="15" t="s">
        <v>4</v>
      </c>
      <c r="B55" s="15">
        <v>60</v>
      </c>
      <c r="C55" s="12" t="s">
        <v>67</v>
      </c>
      <c r="D55" s="12" t="s">
        <v>129</v>
      </c>
      <c r="E55" s="12" t="s">
        <v>25</v>
      </c>
      <c r="F55" s="14">
        <v>41687</v>
      </c>
      <c r="G55" s="13">
        <v>184552.59</v>
      </c>
      <c r="H55" s="13">
        <v>147383.7</v>
      </c>
      <c r="I55" s="13">
        <v>0</v>
      </c>
      <c r="J55" s="26">
        <f t="shared" si="6"/>
        <v>147383.7</v>
      </c>
      <c r="K55" s="13">
        <f t="shared" si="8"/>
        <v>27005570.193333335</v>
      </c>
    </row>
    <row r="56" spans="1:11" ht="12.75">
      <c r="A56" s="15" t="s">
        <v>4</v>
      </c>
      <c r="B56" s="15">
        <v>25</v>
      </c>
      <c r="C56" s="1" t="s">
        <v>30</v>
      </c>
      <c r="D56" s="12" t="s">
        <v>133</v>
      </c>
      <c r="E56" s="12" t="s">
        <v>134</v>
      </c>
      <c r="F56" s="25">
        <v>41687</v>
      </c>
      <c r="G56" s="13">
        <v>794891.34</v>
      </c>
      <c r="H56" s="13">
        <v>231710.83</v>
      </c>
      <c r="I56" s="13">
        <v>69513.25</v>
      </c>
      <c r="J56" s="26">
        <f t="shared" si="6"/>
        <v>301224.07999999996</v>
      </c>
      <c r="K56" s="13">
        <f t="shared" si="8"/>
        <v>27306794.273333333</v>
      </c>
    </row>
    <row r="57" spans="1:11" ht="12.75">
      <c r="A57" s="15" t="s">
        <v>4</v>
      </c>
      <c r="B57" s="15">
        <v>60</v>
      </c>
      <c r="C57" s="12" t="s">
        <v>142</v>
      </c>
      <c r="D57" s="12" t="s">
        <v>143</v>
      </c>
      <c r="E57" s="12" t="s">
        <v>33</v>
      </c>
      <c r="F57" s="14">
        <v>41701</v>
      </c>
      <c r="G57" s="13">
        <v>641591.6</v>
      </c>
      <c r="H57" s="13">
        <v>512375.05</v>
      </c>
      <c r="I57" s="13">
        <f>H57/3</f>
        <v>170791.68333333332</v>
      </c>
      <c r="J57" s="26">
        <f t="shared" si="6"/>
        <v>683166.7333333333</v>
      </c>
      <c r="K57" s="13">
        <f t="shared" si="8"/>
        <v>27989961.006666668</v>
      </c>
    </row>
    <row r="58" spans="1:11" ht="22.5">
      <c r="A58" s="15" t="s">
        <v>4</v>
      </c>
      <c r="B58" s="15">
        <v>60</v>
      </c>
      <c r="C58" s="12" t="s">
        <v>5</v>
      </c>
      <c r="D58" s="12" t="s">
        <v>141</v>
      </c>
      <c r="E58" s="12" t="s">
        <v>25</v>
      </c>
      <c r="F58" s="14">
        <v>41715</v>
      </c>
      <c r="G58" s="13">
        <v>94949.79</v>
      </c>
      <c r="H58" s="13">
        <v>75826.9</v>
      </c>
      <c r="I58" s="13">
        <f>H58/3</f>
        <v>25275.63333333333</v>
      </c>
      <c r="J58" s="26">
        <f t="shared" si="6"/>
        <v>101102.53333333333</v>
      </c>
      <c r="K58" s="13">
        <f t="shared" si="8"/>
        <v>28091063.540000003</v>
      </c>
    </row>
    <row r="59" spans="1:11" ht="12.75">
      <c r="A59" s="15" t="s">
        <v>4</v>
      </c>
      <c r="B59" s="15">
        <v>60</v>
      </c>
      <c r="C59" s="12" t="s">
        <v>18</v>
      </c>
      <c r="D59" s="12" t="s">
        <v>144</v>
      </c>
      <c r="E59" s="12" t="s">
        <v>145</v>
      </c>
      <c r="F59" s="25">
        <v>41716</v>
      </c>
      <c r="G59" s="13">
        <v>282141.6</v>
      </c>
      <c r="H59" s="13">
        <v>225318.28</v>
      </c>
      <c r="I59" s="13">
        <f>H59/3</f>
        <v>75106.09333333334</v>
      </c>
      <c r="J59" s="26">
        <f t="shared" si="6"/>
        <v>300424.37333333335</v>
      </c>
      <c r="K59" s="13">
        <f t="shared" si="8"/>
        <v>28391487.913333338</v>
      </c>
    </row>
    <row r="60" spans="1:11" ht="12.75">
      <c r="A60" s="15" t="s">
        <v>4</v>
      </c>
      <c r="B60" s="15" t="s">
        <v>88</v>
      </c>
      <c r="C60" s="12" t="s">
        <v>107</v>
      </c>
      <c r="D60" s="12" t="s">
        <v>147</v>
      </c>
      <c r="E60" s="12" t="s">
        <v>146</v>
      </c>
      <c r="F60" s="14">
        <v>41737</v>
      </c>
      <c r="G60" s="13">
        <v>1867517.65</v>
      </c>
      <c r="H60" s="13">
        <v>1193119.68</v>
      </c>
      <c r="I60" s="13">
        <f>H60/3</f>
        <v>397706.56</v>
      </c>
      <c r="J60" s="26">
        <f t="shared" si="6"/>
        <v>1590826.24</v>
      </c>
      <c r="K60" s="13">
        <f t="shared" si="8"/>
        <v>29982314.153333336</v>
      </c>
    </row>
    <row r="61" spans="1:11" ht="12.75">
      <c r="A61" s="15" t="s">
        <v>4</v>
      </c>
      <c r="B61" s="15" t="s">
        <v>150</v>
      </c>
      <c r="C61" s="12" t="s">
        <v>16</v>
      </c>
      <c r="D61" s="12" t="s">
        <v>151</v>
      </c>
      <c r="E61" s="12" t="s">
        <v>149</v>
      </c>
      <c r="F61" s="25">
        <v>41746</v>
      </c>
      <c r="G61" s="13">
        <v>594752.13</v>
      </c>
      <c r="H61" s="13">
        <v>395807.54</v>
      </c>
      <c r="I61" s="13">
        <v>118742.26</v>
      </c>
      <c r="J61" s="26">
        <f t="shared" si="6"/>
        <v>514549.8</v>
      </c>
      <c r="K61" s="13">
        <f t="shared" si="8"/>
        <v>30496863.953333337</v>
      </c>
    </row>
    <row r="62" spans="1:11" ht="12.75">
      <c r="A62" s="15" t="s">
        <v>4</v>
      </c>
      <c r="B62" s="15">
        <v>60</v>
      </c>
      <c r="C62" s="12" t="s">
        <v>21</v>
      </c>
      <c r="D62" s="12" t="s">
        <v>140</v>
      </c>
      <c r="E62" s="12" t="s">
        <v>152</v>
      </c>
      <c r="F62" s="25">
        <v>41753</v>
      </c>
      <c r="G62" s="13">
        <v>214492.5</v>
      </c>
      <c r="H62" s="13">
        <v>171293.71</v>
      </c>
      <c r="I62" s="13">
        <f>H62/3</f>
        <v>57097.90333333333</v>
      </c>
      <c r="J62" s="26">
        <f t="shared" si="6"/>
        <v>228391.6133333333</v>
      </c>
      <c r="K62" s="13">
        <f t="shared" si="8"/>
        <v>30725255.56666667</v>
      </c>
    </row>
    <row r="63" spans="1:11" ht="12.75">
      <c r="A63" s="15" t="s">
        <v>4</v>
      </c>
      <c r="B63" s="15">
        <v>60</v>
      </c>
      <c r="C63" s="12" t="s">
        <v>5</v>
      </c>
      <c r="D63" s="12" t="s">
        <v>153</v>
      </c>
      <c r="E63" s="12" t="s">
        <v>154</v>
      </c>
      <c r="F63" s="25">
        <v>41753</v>
      </c>
      <c r="G63" s="13">
        <v>96952</v>
      </c>
      <c r="H63" s="13">
        <v>77425.87</v>
      </c>
      <c r="I63" s="13">
        <f>H63/3</f>
        <v>25808.623333333333</v>
      </c>
      <c r="J63" s="26">
        <f t="shared" si="6"/>
        <v>103234.49333333333</v>
      </c>
      <c r="K63" s="13">
        <f t="shared" si="8"/>
        <v>30828490.060000002</v>
      </c>
    </row>
    <row r="64" spans="1:11" ht="12.75">
      <c r="A64" s="15" t="s">
        <v>4</v>
      </c>
      <c r="B64" s="15">
        <v>25</v>
      </c>
      <c r="C64" s="12" t="s">
        <v>21</v>
      </c>
      <c r="D64" s="12" t="s">
        <v>148</v>
      </c>
      <c r="E64" s="12" t="s">
        <v>139</v>
      </c>
      <c r="F64" s="25">
        <v>41759</v>
      </c>
      <c r="G64" s="13">
        <v>132553.85</v>
      </c>
      <c r="H64" s="13">
        <v>44107.29</v>
      </c>
      <c r="I64" s="13">
        <v>13232.19</v>
      </c>
      <c r="J64" s="26">
        <f t="shared" si="6"/>
        <v>57339.48</v>
      </c>
      <c r="K64" s="13">
        <f t="shared" si="8"/>
        <v>30885829.540000003</v>
      </c>
    </row>
    <row r="65" spans="1:12" ht="12.75">
      <c r="A65" s="15" t="s">
        <v>4</v>
      </c>
      <c r="B65" s="15">
        <v>60</v>
      </c>
      <c r="C65" s="1" t="s">
        <v>10</v>
      </c>
      <c r="D65" s="1" t="s">
        <v>175</v>
      </c>
      <c r="E65" s="1" t="s">
        <v>176</v>
      </c>
      <c r="F65" s="25">
        <v>41793</v>
      </c>
      <c r="G65" s="13">
        <v>1286009.83</v>
      </c>
      <c r="H65" s="13">
        <v>917802.67</v>
      </c>
      <c r="I65" s="13">
        <v>305934.22</v>
      </c>
      <c r="J65" s="26">
        <f t="shared" si="6"/>
        <v>1223736.8900000001</v>
      </c>
      <c r="K65" s="13">
        <f t="shared" si="8"/>
        <v>32109566.430000003</v>
      </c>
      <c r="L65" s="11" t="s">
        <v>186</v>
      </c>
    </row>
    <row r="66" spans="1:11" ht="12.75">
      <c r="A66" s="15" t="s">
        <v>4</v>
      </c>
      <c r="B66" s="15">
        <v>60</v>
      </c>
      <c r="C66" s="12" t="s">
        <v>5</v>
      </c>
      <c r="D66" s="12" t="s">
        <v>155</v>
      </c>
      <c r="E66" s="12" t="s">
        <v>156</v>
      </c>
      <c r="F66" s="25">
        <v>41808</v>
      </c>
      <c r="G66" s="13">
        <v>28132.27</v>
      </c>
      <c r="H66" s="13">
        <v>22466.43</v>
      </c>
      <c r="I66" s="13">
        <v>0</v>
      </c>
      <c r="J66" s="26">
        <f t="shared" si="6"/>
        <v>22466.43</v>
      </c>
      <c r="K66" s="13">
        <f t="shared" si="8"/>
        <v>32132032.860000003</v>
      </c>
    </row>
    <row r="67" spans="1:11" ht="12.75">
      <c r="A67" s="15" t="s">
        <v>4</v>
      </c>
      <c r="B67" s="15">
        <v>60</v>
      </c>
      <c r="C67" s="12" t="s">
        <v>16</v>
      </c>
      <c r="D67" s="12" t="s">
        <v>157</v>
      </c>
      <c r="E67" s="12" t="s">
        <v>158</v>
      </c>
      <c r="F67" s="25">
        <v>41809</v>
      </c>
      <c r="G67" s="13">
        <v>157542.15</v>
      </c>
      <c r="H67" s="13">
        <v>125813.16</v>
      </c>
      <c r="I67" s="13">
        <f>H67/3</f>
        <v>41937.72</v>
      </c>
      <c r="J67" s="26">
        <f t="shared" si="6"/>
        <v>167750.88</v>
      </c>
      <c r="K67" s="13">
        <f t="shared" si="8"/>
        <v>32299783.740000002</v>
      </c>
    </row>
    <row r="68" spans="1:11" ht="12.75">
      <c r="A68" s="15" t="s">
        <v>4</v>
      </c>
      <c r="B68" s="15">
        <v>60</v>
      </c>
      <c r="C68" s="1" t="s">
        <v>177</v>
      </c>
      <c r="D68" s="1" t="s">
        <v>178</v>
      </c>
      <c r="E68" s="12" t="s">
        <v>179</v>
      </c>
      <c r="F68" s="25">
        <v>41813</v>
      </c>
      <c r="G68" s="13">
        <v>1123019.56</v>
      </c>
      <c r="H68" s="13">
        <v>896843.42</v>
      </c>
      <c r="I68" s="13">
        <v>298947.81</v>
      </c>
      <c r="J68" s="26">
        <f>H68+I68</f>
        <v>1195791.23</v>
      </c>
      <c r="K68" s="13">
        <f t="shared" si="8"/>
        <v>33495574.970000003</v>
      </c>
    </row>
    <row r="69" spans="1:11" ht="12.75">
      <c r="A69" s="15" t="s">
        <v>4</v>
      </c>
      <c r="B69" s="15">
        <v>25</v>
      </c>
      <c r="C69" s="12" t="s">
        <v>10</v>
      </c>
      <c r="D69" s="12" t="s">
        <v>159</v>
      </c>
      <c r="E69" s="12" t="s">
        <v>160</v>
      </c>
      <c r="F69" s="25">
        <v>41815</v>
      </c>
      <c r="G69" s="13">
        <v>65040.8</v>
      </c>
      <c r="H69" s="13">
        <v>18959.39</v>
      </c>
      <c r="I69" s="13">
        <v>5687.82</v>
      </c>
      <c r="J69" s="26">
        <f>H69+I69</f>
        <v>24647.21</v>
      </c>
      <c r="K69" s="13">
        <f t="shared" si="8"/>
        <v>33520222.180000003</v>
      </c>
    </row>
    <row r="70" spans="1:11" ht="12.75">
      <c r="A70" s="15" t="s">
        <v>4</v>
      </c>
      <c r="B70" s="15">
        <v>60</v>
      </c>
      <c r="C70" s="12" t="s">
        <v>22</v>
      </c>
      <c r="D70" s="12" t="s">
        <v>164</v>
      </c>
      <c r="E70" s="12" t="s">
        <v>165</v>
      </c>
      <c r="F70" s="14">
        <v>41822</v>
      </c>
      <c r="G70" s="13">
        <v>215872.94</v>
      </c>
      <c r="H70" s="13">
        <v>159754.59</v>
      </c>
      <c r="I70" s="13">
        <f>H70/3</f>
        <v>53251.53</v>
      </c>
      <c r="J70" s="26">
        <f>H70+I70</f>
        <v>213006.12</v>
      </c>
      <c r="K70" s="13">
        <f t="shared" si="8"/>
        <v>33733228.300000004</v>
      </c>
    </row>
    <row r="71" spans="1:11" ht="12.75">
      <c r="A71" s="15" t="s">
        <v>4</v>
      </c>
      <c r="B71" s="15">
        <v>60</v>
      </c>
      <c r="C71" s="12" t="s">
        <v>16</v>
      </c>
      <c r="D71" s="12" t="s">
        <v>157</v>
      </c>
      <c r="E71" s="12" t="s">
        <v>108</v>
      </c>
      <c r="F71" s="25">
        <v>41843</v>
      </c>
      <c r="G71" s="13">
        <v>226023.5</v>
      </c>
      <c r="H71" s="13">
        <v>180502.37</v>
      </c>
      <c r="I71" s="13">
        <f>H71/3</f>
        <v>60167.456666666665</v>
      </c>
      <c r="J71" s="26">
        <f>H71+I71</f>
        <v>240669.82666666666</v>
      </c>
      <c r="K71" s="13">
        <f aca="true" t="shared" si="9" ref="K71:K78">K70+J71</f>
        <v>33973898.12666667</v>
      </c>
    </row>
    <row r="72" spans="1:11" ht="12.75">
      <c r="A72" s="15" t="s">
        <v>4</v>
      </c>
      <c r="B72" s="15">
        <v>60</v>
      </c>
      <c r="C72" s="12" t="s">
        <v>161</v>
      </c>
      <c r="D72" s="12" t="s">
        <v>162</v>
      </c>
      <c r="E72" s="12" t="s">
        <v>163</v>
      </c>
      <c r="F72" s="25">
        <v>41843</v>
      </c>
      <c r="G72" s="13">
        <v>247875.2</v>
      </c>
      <c r="H72" s="13">
        <v>197953.13</v>
      </c>
      <c r="I72" s="13">
        <f>H72/3</f>
        <v>65984.37666666666</v>
      </c>
      <c r="J72" s="26">
        <f>H72+I72</f>
        <v>263937.50666666665</v>
      </c>
      <c r="K72" s="13">
        <f t="shared" si="9"/>
        <v>34237835.63333334</v>
      </c>
    </row>
    <row r="73" spans="1:11" ht="12.75">
      <c r="A73" s="15" t="s">
        <v>4</v>
      </c>
      <c r="B73" s="32">
        <v>60</v>
      </c>
      <c r="C73" s="30" t="s">
        <v>27</v>
      </c>
      <c r="D73" s="30" t="s">
        <v>140</v>
      </c>
      <c r="E73" s="30" t="s">
        <v>166</v>
      </c>
      <c r="F73" s="25">
        <v>41855</v>
      </c>
      <c r="G73" s="33">
        <v>1065023.68</v>
      </c>
      <c r="H73" s="33">
        <v>850527.91</v>
      </c>
      <c r="I73" s="41">
        <f>H73/3</f>
        <v>283509.30333333334</v>
      </c>
      <c r="J73" s="13">
        <f>H73+I73</f>
        <v>1134037.2133333334</v>
      </c>
      <c r="K73" s="13">
        <f t="shared" si="9"/>
        <v>35371872.84666667</v>
      </c>
    </row>
    <row r="74" spans="1:11" ht="12.75">
      <c r="A74" s="15" t="s">
        <v>4</v>
      </c>
      <c r="B74" s="42" t="s">
        <v>88</v>
      </c>
      <c r="C74" s="12" t="s">
        <v>5</v>
      </c>
      <c r="D74" s="12" t="s">
        <v>182</v>
      </c>
      <c r="E74" s="12" t="s">
        <v>183</v>
      </c>
      <c r="F74" s="14">
        <v>41856</v>
      </c>
      <c r="G74" s="13">
        <v>188013.3</v>
      </c>
      <c r="H74" s="13">
        <v>120117.94</v>
      </c>
      <c r="I74" s="43">
        <f>H74/3</f>
        <v>40039.31333333333</v>
      </c>
      <c r="J74" s="13">
        <f>H74+I74</f>
        <v>160157.25333333333</v>
      </c>
      <c r="K74" s="13">
        <f t="shared" si="9"/>
        <v>35532030.1</v>
      </c>
    </row>
    <row r="75" spans="1:11" ht="12.75">
      <c r="A75" s="29" t="s">
        <v>4</v>
      </c>
      <c r="B75" s="29" t="s">
        <v>150</v>
      </c>
      <c r="C75" s="31" t="s">
        <v>83</v>
      </c>
      <c r="D75" s="31" t="s">
        <v>168</v>
      </c>
      <c r="E75" s="31" t="s">
        <v>169</v>
      </c>
      <c r="F75" s="28">
        <v>41876</v>
      </c>
      <c r="G75" s="26">
        <v>102668.02</v>
      </c>
      <c r="H75" s="26">
        <v>68325.57</v>
      </c>
      <c r="I75" s="13">
        <v>20497.67</v>
      </c>
      <c r="J75" s="13">
        <f>H75+I75</f>
        <v>88823.24</v>
      </c>
      <c r="K75" s="13">
        <f t="shared" si="9"/>
        <v>35620853.34</v>
      </c>
    </row>
    <row r="76" spans="1:11" ht="12.75">
      <c r="A76" s="15" t="s">
        <v>4</v>
      </c>
      <c r="B76" s="15">
        <v>25</v>
      </c>
      <c r="C76" s="12" t="s">
        <v>5</v>
      </c>
      <c r="D76" s="12" t="s">
        <v>170</v>
      </c>
      <c r="E76" s="12" t="s">
        <v>171</v>
      </c>
      <c r="F76" s="25">
        <v>41878</v>
      </c>
      <c r="G76" s="13">
        <v>279783</v>
      </c>
      <c r="H76" s="13">
        <v>76940.33</v>
      </c>
      <c r="I76" s="13">
        <v>23082.1</v>
      </c>
      <c r="J76" s="13">
        <f>H76+I76</f>
        <v>100022.43</v>
      </c>
      <c r="K76" s="13">
        <f t="shared" si="9"/>
        <v>35720875.77</v>
      </c>
    </row>
    <row r="77" spans="1:11" ht="12.75">
      <c r="A77" s="15" t="s">
        <v>4</v>
      </c>
      <c r="B77" s="15">
        <v>25</v>
      </c>
      <c r="C77" s="12" t="s">
        <v>5</v>
      </c>
      <c r="D77" s="12" t="s">
        <v>172</v>
      </c>
      <c r="E77" s="12" t="s">
        <v>173</v>
      </c>
      <c r="F77" s="25">
        <v>41878</v>
      </c>
      <c r="G77" s="13">
        <v>346716.62</v>
      </c>
      <c r="H77" s="13">
        <v>95347.07</v>
      </c>
      <c r="I77" s="13">
        <v>28604.12</v>
      </c>
      <c r="J77" s="26">
        <f>H77+I77</f>
        <v>123951.19</v>
      </c>
      <c r="K77" s="13">
        <f t="shared" si="9"/>
        <v>35844826.96</v>
      </c>
    </row>
    <row r="78" spans="1:15" ht="12.75">
      <c r="A78" s="15" t="s">
        <v>4</v>
      </c>
      <c r="B78" s="15">
        <v>60</v>
      </c>
      <c r="C78" s="12" t="s">
        <v>16</v>
      </c>
      <c r="D78" s="12" t="s">
        <v>167</v>
      </c>
      <c r="E78" s="12" t="s">
        <v>154</v>
      </c>
      <c r="F78" s="25">
        <v>41890</v>
      </c>
      <c r="G78" s="13">
        <v>142228.24</v>
      </c>
      <c r="H78" s="13">
        <v>113583.47</v>
      </c>
      <c r="I78" s="26">
        <f>H78/3</f>
        <v>37861.15666666667</v>
      </c>
      <c r="J78" s="26">
        <f>H78+I78</f>
        <v>151444.62666666668</v>
      </c>
      <c r="K78" s="13">
        <f t="shared" si="9"/>
        <v>35996271.586666666</v>
      </c>
      <c r="M78" s="27" t="s">
        <v>185</v>
      </c>
      <c r="N78" s="28"/>
      <c r="O78" s="25"/>
    </row>
  </sheetData>
  <sheetProtection/>
  <mergeCells count="1">
    <mergeCell ref="A1:D1"/>
  </mergeCells>
  <conditionalFormatting sqref="H1:H2">
    <cfRule type="cellIs" priority="3" dxfId="0" operator="equal" stopIfTrue="1">
      <formula>0</formula>
    </cfRule>
  </conditionalFormatting>
  <conditionalFormatting sqref="I2">
    <cfRule type="cellIs" priority="1" dxfId="0" operator="equal" stopIfTrue="1">
      <formula>0</formula>
    </cfRule>
  </conditionalFormatting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Woumans, Kelly</cp:lastModifiedBy>
  <cp:lastPrinted>2014-11-06T09:01:16Z</cp:lastPrinted>
  <dcterms:created xsi:type="dcterms:W3CDTF">2007-01-19T06:32:20Z</dcterms:created>
  <dcterms:modified xsi:type="dcterms:W3CDTF">2014-11-06T15:07:32Z</dcterms:modified>
  <cp:category/>
  <cp:version/>
  <cp:contentType/>
  <cp:contentStatus/>
</cp:coreProperties>
</file>