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1-100/SV 47/"/>
    </mc:Choice>
  </mc:AlternateContent>
  <xr:revisionPtr revIDLastSave="0" documentId="8_{88CC5D8E-105C-4725-96A7-2E4325B4BA4E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Vraag 1" sheetId="1" r:id="rId1"/>
    <sheet name="Vraag 2 + 3 Tabel 2" sheetId="3" r:id="rId2"/>
    <sheet name="Vraag 2 +3 Tabel 3 " sheetId="2" r:id="rId3"/>
  </sheets>
  <definedNames>
    <definedName name="_xlnm.Print_Area" localSheetId="0">'Vraag 1'!$A$1:$D$64</definedName>
    <definedName name="_xlnm.Print_Area" localSheetId="2">'Vraag 2 +3 Tabel 3 '!$A$1:$AB$44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B22" i="3" l="1"/>
  <c r="B18" i="3"/>
  <c r="B23" i="3" s="1"/>
  <c r="AB43" i="2"/>
  <c r="B24" i="3" l="1"/>
</calcChain>
</file>

<file path=xl/sharedStrings.xml><?xml version="1.0" encoding="utf-8"?>
<sst xmlns="http://schemas.openxmlformats.org/spreadsheetml/2006/main" count="187" uniqueCount="58">
  <si>
    <t>Academisch gerichte bachelor</t>
  </si>
  <si>
    <t>Hogeschool</t>
  </si>
  <si>
    <t>Professioneel gerichte bachelor</t>
  </si>
  <si>
    <t>Universiteit</t>
  </si>
  <si>
    <t>Totaal</t>
  </si>
  <si>
    <t>Aantal geheroriënteerde inschrijvingen</t>
  </si>
  <si>
    <t>Generatiestudent</t>
  </si>
  <si>
    <r>
      <rPr>
        <b/>
        <sz val="11"/>
        <color theme="1"/>
        <rFont val="Calibri"/>
        <family val="2"/>
        <scheme val="minor"/>
      </rPr>
      <t>Soort contract:</t>
    </r>
    <r>
      <rPr>
        <sz val="11"/>
        <color theme="1"/>
        <rFont val="Calibri"/>
        <family val="2"/>
        <scheme val="minor"/>
      </rPr>
      <t xml:space="preserve"> Diplomacontract</t>
    </r>
  </si>
  <si>
    <r>
      <rPr>
        <b/>
        <sz val="11"/>
        <color theme="1"/>
        <rFont val="Calibri"/>
        <family val="2"/>
        <scheme val="minor"/>
      </rPr>
      <t>Status inschrijving:</t>
    </r>
    <r>
      <rPr>
        <sz val="11"/>
        <color theme="1"/>
        <rFont val="Calibri"/>
        <family val="2"/>
        <scheme val="minor"/>
      </rPr>
      <t xml:space="preserve"> Actief en uitgeschreven</t>
    </r>
  </si>
  <si>
    <r>
      <t>Telmoment:</t>
    </r>
    <r>
      <rPr>
        <sz val="11"/>
        <color theme="1"/>
        <rFont val="Calibri"/>
        <family val="2"/>
        <scheme val="minor"/>
      </rPr>
      <t xml:space="preserve"> 15/03 (laadoperatie 2)</t>
    </r>
  </si>
  <si>
    <t>Afdeling Hoger Onderwijs</t>
  </si>
  <si>
    <t>Agentschap voor Hoger Onderwijs, Volwassenenonderwijs</t>
  </si>
  <si>
    <t>Kwalificaties &amp; Studietoelagen</t>
  </si>
  <si>
    <t>Cel Data</t>
  </si>
  <si>
    <t>1b. Percentage heroriëntaties t.o.v. totaal aantal inschrijvingen van generatiestudenten</t>
  </si>
  <si>
    <t>1a. Aantal geheroriënteerde inschrijvingen</t>
  </si>
  <si>
    <t>Tabel 1. Geheroriënteerde inschrijvingen van generatiestudenten per soort instelling en soort opleiding voor en na heroriëntatie</t>
  </si>
  <si>
    <t>2018-2019</t>
  </si>
  <si>
    <t>Arteveldehogeschool</t>
  </si>
  <si>
    <t>Erasmushogeschool Brussel</t>
  </si>
  <si>
    <t>Hogere Zeevaartschool</t>
  </si>
  <si>
    <t>Hogeschool Gent</t>
  </si>
  <si>
    <t>Hogeschool PXL</t>
  </si>
  <si>
    <t>Hogeschool West-Vlaanderen</t>
  </si>
  <si>
    <t>Katholieke Hogeschool Vives Noord</t>
  </si>
  <si>
    <t>Katholieke Hogeschool Vives Zuid</t>
  </si>
  <si>
    <t>LUCA School of Arts</t>
  </si>
  <si>
    <t>Thomas More Kempen</t>
  </si>
  <si>
    <t>Thomas More Mechelen-Antwerpen</t>
  </si>
  <si>
    <t>Universiteit Antwerpen</t>
  </si>
  <si>
    <t>Instelling voor heroriëntatie</t>
  </si>
  <si>
    <t>Instelling na heroriëntatie</t>
  </si>
  <si>
    <t>Tabel 3. Geheroriënteerde inschrijvingen van generatiestudenten per instelling voor en na heroriëntatie</t>
  </si>
  <si>
    <t>Tabel 2. Geheroriënteerde inschrijvingen van generatiestudenten die al dan niet van instelling veranderden</t>
  </si>
  <si>
    <t>Heroriëntatie binnen zelfde instelling</t>
  </si>
  <si>
    <t>Heroriëntatie naar andere instelling</t>
  </si>
  <si>
    <t>Binnen eigen instelling</t>
  </si>
  <si>
    <t>Odisee</t>
  </si>
  <si>
    <t>UC Leuven</t>
  </si>
  <si>
    <t>UC Limburg</t>
  </si>
  <si>
    <t>Artesis Plantijn Hogeschool Antwerpen</t>
  </si>
  <si>
    <t>Karel de Grote-Hogeschool - Katholieke Hogeschool Antwerpen</t>
  </si>
  <si>
    <t>Katholieke Universiteit Leuven</t>
  </si>
  <si>
    <t>transnationale Universiteit Limburg</t>
  </si>
  <si>
    <t>Universiteit Gent</t>
  </si>
  <si>
    <t>Universiteit Hasselt</t>
  </si>
  <si>
    <t>Vrije Universiteit Brussel</t>
  </si>
  <si>
    <t>Bron: Beleidsdatabank</t>
  </si>
  <si>
    <t>Karel de Grote-Hogeschool, Katholieke Hogeschool Antwerpen</t>
  </si>
  <si>
    <t>Academiejaar 2019-2020</t>
  </si>
  <si>
    <r>
      <t>Academiejaar:</t>
    </r>
    <r>
      <rPr>
        <sz val="11"/>
        <color theme="1"/>
        <rFont val="Calibri"/>
        <family val="2"/>
        <scheme val="minor"/>
      </rPr>
      <t xml:space="preserve"> 2013-2014 t.e.m. 2019-2020</t>
    </r>
  </si>
  <si>
    <t>Graduaatsopleiding</t>
  </si>
  <si>
    <t>Total</t>
  </si>
  <si>
    <t>HBO5 (in afbouw)</t>
  </si>
  <si>
    <t>Aantal inschrijvingen</t>
  </si>
  <si>
    <r>
      <rPr>
        <b/>
        <sz val="11"/>
        <color theme="1"/>
        <rFont val="Calibri"/>
        <family val="2"/>
        <scheme val="minor"/>
      </rPr>
      <t xml:space="preserve">Soort opleiding: </t>
    </r>
    <r>
      <rPr>
        <sz val="11"/>
        <color theme="1"/>
        <rFont val="Calibri"/>
        <family val="2"/>
        <scheme val="minor"/>
      </rPr>
      <t>Professionele en Academische bachelor</t>
    </r>
    <r>
      <rPr>
        <sz val="11"/>
        <color theme="1"/>
        <rFont val="Calibri"/>
        <family val="2"/>
        <scheme val="minor"/>
      </rPr>
      <t>; Graduaatsopleiding; HBO5 (in afbouw)</t>
    </r>
  </si>
  <si>
    <t>2019-2020*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</si>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</sst>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10"/>
      <color rgb="FF31455E"/>
      <name val="Arial"/>
      <family val="2"/>
    </font>
    <font>
      <b/>
      <sz val="10"/>
      <color rgb="FFFFFFFF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 style="medium">
        <color rgb="FF93B1CD"/>
      </right>
      <top/>
      <bottom style="medium">
        <color rgb="FFCFCFCF"/>
      </bottom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93B1CD"/>
      </right>
      <top/>
      <bottom/>
      <diagonal/>
    </border>
    <border>
      <left style="medium">
        <color rgb="FF93B1CD"/>
      </left>
      <right/>
      <top style="medium">
        <color rgb="FFC0C0C0"/>
      </top>
      <bottom/>
      <diagonal/>
    </border>
    <border>
      <left style="medium">
        <color rgb="FFC0C0C0"/>
      </left>
      <right/>
      <top style="medium">
        <color rgb="FFCFCFCF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5" fillId="2" borderId="1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3" fontId="4" fillId="4" borderId="8" xfId="0" applyNumberFormat="1" applyFont="1" applyFill="1" applyBorder="1" applyAlignment="1">
      <alignment horizontal="right" vertical="top"/>
    </xf>
    <xf numFmtId="0" fontId="11" fillId="0" borderId="0" xfId="0" applyFont="1"/>
    <xf numFmtId="0" fontId="3" fillId="0" borderId="0" xfId="0" applyFont="1"/>
    <xf numFmtId="0" fontId="9" fillId="7" borderId="0" xfId="0" applyFont="1" applyFill="1"/>
    <xf numFmtId="0" fontId="3" fillId="7" borderId="0" xfId="0" applyFont="1" applyFill="1"/>
    <xf numFmtId="0" fontId="3" fillId="7" borderId="0" xfId="0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 textRotation="90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top"/>
    </xf>
    <xf numFmtId="9" fontId="4" fillId="4" borderId="8" xfId="1" applyNumberFormat="1" applyFont="1" applyFill="1" applyBorder="1" applyAlignment="1">
      <alignment horizontal="right" vertical="top"/>
    </xf>
    <xf numFmtId="0" fontId="0" fillId="0" borderId="0" xfId="0"/>
    <xf numFmtId="0" fontId="0" fillId="0" borderId="4" xfId="0" applyBorder="1"/>
    <xf numFmtId="3" fontId="5" fillId="0" borderId="4" xfId="0" applyNumberFormat="1" applyFont="1" applyBorder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textRotation="90" wrapText="1"/>
    </xf>
    <xf numFmtId="3" fontId="5" fillId="8" borderId="4" xfId="0" applyNumberFormat="1" applyFont="1" applyFill="1" applyBorder="1" applyAlignment="1">
      <alignment horizontal="right" vertical="top"/>
    </xf>
    <xf numFmtId="0" fontId="0" fillId="8" borderId="4" xfId="0" applyFill="1" applyBorder="1"/>
    <xf numFmtId="10" fontId="5" fillId="0" borderId="4" xfId="1" applyNumberFormat="1" applyFont="1" applyBorder="1" applyAlignment="1">
      <alignment horizontal="right" vertical="top"/>
    </xf>
    <xf numFmtId="10" fontId="4" fillId="4" borderId="8" xfId="1" applyNumberFormat="1" applyFont="1" applyFill="1" applyBorder="1" applyAlignment="1">
      <alignment horizontal="right" vertical="top"/>
    </xf>
    <xf numFmtId="0" fontId="0" fillId="0" borderId="0" xfId="0"/>
    <xf numFmtId="0" fontId="5" fillId="2" borderId="1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0" fillId="0" borderId="0" xfId="0"/>
    <xf numFmtId="0" fontId="5" fillId="2" borderId="1" xfId="0" applyFont="1" applyFill="1" applyBorder="1" applyAlignment="1">
      <alignment horizontal="left" vertical="top"/>
    </xf>
    <xf numFmtId="0" fontId="11" fillId="0" borderId="4" xfId="0" applyFont="1" applyBorder="1"/>
    <xf numFmtId="165" fontId="0" fillId="0" borderId="0" xfId="1" applyNumberFormat="1" applyFont="1"/>
    <xf numFmtId="10" fontId="0" fillId="0" borderId="4" xfId="1" applyNumberFormat="1" applyFont="1" applyBorder="1"/>
    <xf numFmtId="10" fontId="4" fillId="6" borderId="9" xfId="1" applyNumberFormat="1" applyFont="1" applyFill="1" applyBorder="1" applyAlignment="1">
      <alignment horizontal="right" vertical="top"/>
    </xf>
    <xf numFmtId="0" fontId="2" fillId="7" borderId="0" xfId="0" applyFont="1" applyFill="1"/>
    <xf numFmtId="0" fontId="5" fillId="2" borderId="1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left" vertical="top"/>
    </xf>
    <xf numFmtId="0" fontId="0" fillId="5" borderId="5" xfId="0" applyFill="1" applyBorder="1"/>
    <xf numFmtId="0" fontId="0" fillId="5" borderId="6" xfId="0" applyFill="1" applyBorder="1"/>
    <xf numFmtId="0" fontId="5" fillId="2" borderId="1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3" xfId="0" applyFill="1" applyBorder="1"/>
    <xf numFmtId="0" fontId="5" fillId="2" borderId="3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5" xfId="0" applyFill="1" applyBorder="1"/>
    <xf numFmtId="0" fontId="4" fillId="0" borderId="0" xfId="0" applyFont="1" applyAlignment="1">
      <alignment horizontal="center" vertical="top"/>
    </xf>
    <xf numFmtId="0" fontId="0" fillId="0" borderId="0" xfId="0"/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</cellXfs>
  <cellStyles count="2">
    <cellStyle name="Procent" xfId="1" builtinId="5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workbookViewId="0">
      <selection activeCell="J1" sqref="E1:J1048576"/>
    </sheetView>
  </sheetViews>
  <sheetFormatPr defaultRowHeight="12.75" customHeight="1" x14ac:dyDescent="0.25"/>
  <cols>
    <col min="1" max="1" width="17.7265625" customWidth="1"/>
    <col min="2" max="2" width="31.453125" bestFit="1" customWidth="1"/>
    <col min="3" max="3" width="12.453125" bestFit="1" customWidth="1"/>
    <col min="4" max="4" width="31.453125" bestFit="1" customWidth="1"/>
    <col min="5" max="5" width="11.54296875" customWidth="1"/>
    <col min="7" max="7" width="15.81640625" bestFit="1" customWidth="1"/>
  </cols>
  <sheetData>
    <row r="1" spans="1:4" ht="12.75" customHeight="1" x14ac:dyDescent="0.35">
      <c r="A1" s="4" t="s">
        <v>11</v>
      </c>
      <c r="B1" s="5"/>
      <c r="C1" s="5"/>
      <c r="D1" s="5"/>
    </row>
    <row r="2" spans="1:4" ht="11.5" customHeight="1" x14ac:dyDescent="0.35">
      <c r="A2" s="4" t="s">
        <v>12</v>
      </c>
      <c r="B2" s="5"/>
      <c r="C2" s="5"/>
      <c r="D2" s="5"/>
    </row>
    <row r="3" spans="1:4" ht="11.5" customHeight="1" x14ac:dyDescent="0.35">
      <c r="A3" s="4" t="s">
        <v>10</v>
      </c>
      <c r="B3" s="5"/>
      <c r="C3" s="5"/>
      <c r="D3" s="5"/>
    </row>
    <row r="4" spans="1:4" ht="11.5" customHeight="1" x14ac:dyDescent="0.35">
      <c r="A4" s="4" t="s">
        <v>13</v>
      </c>
      <c r="B4" s="5"/>
      <c r="C4" s="5"/>
      <c r="D4" s="5"/>
    </row>
    <row r="5" spans="1:4" ht="11.5" customHeight="1" x14ac:dyDescent="0.35">
      <c r="A5" s="4" t="s">
        <v>47</v>
      </c>
      <c r="B5" s="5"/>
      <c r="C5" s="5"/>
      <c r="D5" s="5"/>
    </row>
    <row r="6" spans="1:4" ht="12.75" customHeight="1" x14ac:dyDescent="0.35">
      <c r="A6" s="5"/>
      <c r="B6" s="5"/>
      <c r="C6" s="5"/>
      <c r="D6" s="5"/>
    </row>
    <row r="7" spans="1:4" ht="12.75" customHeight="1" x14ac:dyDescent="0.35">
      <c r="A7" s="9" t="s">
        <v>16</v>
      </c>
      <c r="B7" s="5"/>
      <c r="C7" s="5"/>
      <c r="D7" s="5"/>
    </row>
    <row r="8" spans="1:4" ht="12.75" customHeight="1" x14ac:dyDescent="0.35">
      <c r="A8" s="5"/>
      <c r="B8" s="5"/>
      <c r="C8" s="5"/>
      <c r="D8" s="5"/>
    </row>
    <row r="9" spans="1:4" ht="12.75" customHeight="1" x14ac:dyDescent="0.35">
      <c r="A9" s="6" t="s">
        <v>50</v>
      </c>
      <c r="B9" s="7"/>
      <c r="C9" s="7"/>
      <c r="D9" s="7"/>
    </row>
    <row r="10" spans="1:4" ht="12.75" customHeight="1" x14ac:dyDescent="0.35">
      <c r="A10" s="6" t="s">
        <v>9</v>
      </c>
      <c r="B10" s="7"/>
      <c r="C10" s="7"/>
      <c r="D10" s="7"/>
    </row>
    <row r="11" spans="1:4" ht="12.75" customHeight="1" x14ac:dyDescent="0.35">
      <c r="A11" s="7" t="s">
        <v>7</v>
      </c>
      <c r="B11" s="7"/>
      <c r="C11" s="7"/>
      <c r="D11" s="7"/>
    </row>
    <row r="12" spans="1:4" ht="12.75" customHeight="1" x14ac:dyDescent="0.35">
      <c r="A12" s="8" t="s">
        <v>8</v>
      </c>
      <c r="B12" s="8"/>
      <c r="C12" s="7"/>
      <c r="D12" s="7"/>
    </row>
    <row r="13" spans="1:4" ht="12.75" customHeight="1" x14ac:dyDescent="0.35">
      <c r="A13" s="37" t="s">
        <v>55</v>
      </c>
      <c r="B13" s="7"/>
      <c r="C13" s="7"/>
      <c r="D13" s="7"/>
    </row>
    <row r="14" spans="1:4" ht="12.75" customHeight="1" x14ac:dyDescent="0.35">
      <c r="A14" s="6" t="s">
        <v>6</v>
      </c>
      <c r="B14" s="7"/>
      <c r="C14" s="7"/>
      <c r="D14" s="7"/>
    </row>
    <row r="15" spans="1:4" ht="12.75" customHeight="1" x14ac:dyDescent="0.35">
      <c r="A15" s="5"/>
      <c r="B15" s="5"/>
      <c r="C15" s="5"/>
      <c r="D15" s="5"/>
    </row>
    <row r="16" spans="1:4" ht="12.75" customHeight="1" x14ac:dyDescent="0.35">
      <c r="A16" s="10" t="s">
        <v>15</v>
      </c>
      <c r="B16" s="5"/>
      <c r="C16" s="5"/>
      <c r="D16" s="5"/>
    </row>
    <row r="17" spans="1:5" ht="12.75" customHeight="1" thickBot="1" x14ac:dyDescent="0.4">
      <c r="A17" s="5"/>
      <c r="B17" s="5"/>
      <c r="C17" s="5"/>
      <c r="D17" s="5"/>
    </row>
    <row r="18" spans="1:5" ht="15" customHeight="1" thickBot="1" x14ac:dyDescent="0.3">
      <c r="A18" s="49" t="s">
        <v>54</v>
      </c>
      <c r="B18" s="50"/>
      <c r="C18" s="50"/>
      <c r="D18" s="50"/>
      <c r="E18" s="38" t="s">
        <v>57</v>
      </c>
    </row>
    <row r="19" spans="1:5" ht="12.75" customHeight="1" thickBot="1" x14ac:dyDescent="0.3">
      <c r="A19" s="42" t="s">
        <v>1</v>
      </c>
      <c r="B19" s="42" t="s">
        <v>0</v>
      </c>
      <c r="C19" s="42" t="s">
        <v>1</v>
      </c>
      <c r="D19" s="32" t="s">
        <v>0</v>
      </c>
      <c r="E19" s="18"/>
    </row>
    <row r="20" spans="1:5" ht="12.75" customHeight="1" thickBot="1" x14ac:dyDescent="0.3">
      <c r="A20" s="43"/>
      <c r="B20" s="43"/>
      <c r="C20" s="43"/>
      <c r="D20" s="30" t="s">
        <v>51</v>
      </c>
      <c r="E20" s="19">
        <v>4</v>
      </c>
    </row>
    <row r="21" spans="1:5" ht="12.75" customHeight="1" thickBot="1" x14ac:dyDescent="0.3">
      <c r="A21" s="43"/>
      <c r="B21" s="43"/>
      <c r="C21" s="44"/>
      <c r="D21" s="30" t="s">
        <v>2</v>
      </c>
      <c r="E21" s="19">
        <v>11</v>
      </c>
    </row>
    <row r="22" spans="1:5" ht="12.75" customHeight="1" thickBot="1" x14ac:dyDescent="0.3">
      <c r="A22" s="43"/>
      <c r="B22" s="43"/>
      <c r="C22" s="30" t="s">
        <v>3</v>
      </c>
      <c r="D22" s="30" t="s">
        <v>0</v>
      </c>
      <c r="E22" s="19">
        <v>11</v>
      </c>
    </row>
    <row r="23" spans="1:5" ht="12.75" customHeight="1" thickBot="1" x14ac:dyDescent="0.3">
      <c r="A23" s="43"/>
      <c r="B23" s="44"/>
      <c r="C23" s="46" t="s">
        <v>52</v>
      </c>
      <c r="D23" s="47"/>
      <c r="E23" s="3">
        <v>26</v>
      </c>
    </row>
    <row r="24" spans="1:5" ht="12.75" customHeight="1" thickBot="1" x14ac:dyDescent="0.3">
      <c r="A24" s="43"/>
      <c r="B24" s="45" t="s">
        <v>51</v>
      </c>
      <c r="C24" s="45" t="s">
        <v>1</v>
      </c>
      <c r="D24" s="30" t="s">
        <v>51</v>
      </c>
      <c r="E24" s="19">
        <v>106</v>
      </c>
    </row>
    <row r="25" spans="1:5" ht="12.75" customHeight="1" thickBot="1" x14ac:dyDescent="0.3">
      <c r="A25" s="43"/>
      <c r="B25" s="43"/>
      <c r="C25" s="43"/>
      <c r="D25" s="30" t="s">
        <v>53</v>
      </c>
      <c r="E25" s="19">
        <v>4</v>
      </c>
    </row>
    <row r="26" spans="1:5" ht="12.75" customHeight="1" thickBot="1" x14ac:dyDescent="0.3">
      <c r="A26" s="43"/>
      <c r="B26" s="43"/>
      <c r="C26" s="44"/>
      <c r="D26" s="30" t="s">
        <v>2</v>
      </c>
      <c r="E26" s="19">
        <v>61</v>
      </c>
    </row>
    <row r="27" spans="1:5" ht="12.75" customHeight="1" thickBot="1" x14ac:dyDescent="0.3">
      <c r="A27" s="43"/>
      <c r="B27" s="43"/>
      <c r="C27" s="30" t="s">
        <v>3</v>
      </c>
      <c r="D27" s="30" t="s">
        <v>0</v>
      </c>
      <c r="E27" s="19">
        <v>2</v>
      </c>
    </row>
    <row r="28" spans="1:5" ht="12.75" customHeight="1" thickBot="1" x14ac:dyDescent="0.3">
      <c r="A28" s="43"/>
      <c r="B28" s="44"/>
      <c r="C28" s="46" t="s">
        <v>52</v>
      </c>
      <c r="D28" s="47"/>
      <c r="E28" s="3">
        <v>173</v>
      </c>
    </row>
    <row r="29" spans="1:5" ht="12.75" customHeight="1" thickBot="1" x14ac:dyDescent="0.3">
      <c r="A29" s="43"/>
      <c r="B29" s="45" t="s">
        <v>53</v>
      </c>
      <c r="C29" s="45" t="s">
        <v>1</v>
      </c>
      <c r="D29" s="30" t="s">
        <v>51</v>
      </c>
      <c r="E29" s="19">
        <v>13</v>
      </c>
    </row>
    <row r="30" spans="1:5" ht="12.75" customHeight="1" thickBot="1" x14ac:dyDescent="0.3">
      <c r="A30" s="43"/>
      <c r="B30" s="43"/>
      <c r="C30" s="44"/>
      <c r="D30" s="30" t="s">
        <v>2</v>
      </c>
      <c r="E30" s="19">
        <v>8</v>
      </c>
    </row>
    <row r="31" spans="1:5" ht="12.75" customHeight="1" thickBot="1" x14ac:dyDescent="0.3">
      <c r="A31" s="43"/>
      <c r="B31" s="44"/>
      <c r="C31" s="46" t="s">
        <v>52</v>
      </c>
      <c r="D31" s="47"/>
      <c r="E31" s="3">
        <v>21</v>
      </c>
    </row>
    <row r="32" spans="1:5" ht="12.75" customHeight="1" thickBot="1" x14ac:dyDescent="0.3">
      <c r="A32" s="43"/>
      <c r="B32" s="45" t="s">
        <v>2</v>
      </c>
      <c r="C32" s="45" t="s">
        <v>1</v>
      </c>
      <c r="D32" s="30" t="s">
        <v>0</v>
      </c>
      <c r="E32" s="19">
        <v>2</v>
      </c>
    </row>
    <row r="33" spans="1:5" ht="12.75" customHeight="1" thickBot="1" x14ac:dyDescent="0.3">
      <c r="A33" s="43"/>
      <c r="B33" s="43"/>
      <c r="C33" s="43"/>
      <c r="D33" s="30" t="s">
        <v>51</v>
      </c>
      <c r="E33" s="19">
        <v>382</v>
      </c>
    </row>
    <row r="34" spans="1:5" s="26" customFormat="1" ht="12.75" customHeight="1" thickBot="1" x14ac:dyDescent="0.3">
      <c r="A34" s="43"/>
      <c r="B34" s="43"/>
      <c r="C34" s="43"/>
      <c r="D34" s="30" t="s">
        <v>53</v>
      </c>
      <c r="E34" s="19">
        <v>25</v>
      </c>
    </row>
    <row r="35" spans="1:5" s="26" customFormat="1" ht="12.75" customHeight="1" thickBot="1" x14ac:dyDescent="0.3">
      <c r="A35" s="43"/>
      <c r="B35" s="43"/>
      <c r="C35" s="44"/>
      <c r="D35" s="30" t="s">
        <v>2</v>
      </c>
      <c r="E35" s="19">
        <v>1261</v>
      </c>
    </row>
    <row r="36" spans="1:5" s="26" customFormat="1" ht="12.75" customHeight="1" thickBot="1" x14ac:dyDescent="0.3">
      <c r="A36" s="43"/>
      <c r="B36" s="43"/>
      <c r="C36" s="30" t="s">
        <v>3</v>
      </c>
      <c r="D36" s="30" t="s">
        <v>0</v>
      </c>
      <c r="E36" s="19">
        <v>163</v>
      </c>
    </row>
    <row r="37" spans="1:5" s="26" customFormat="1" ht="12.75" customHeight="1" thickBot="1" x14ac:dyDescent="0.3">
      <c r="A37" s="43"/>
      <c r="B37" s="44"/>
      <c r="C37" s="46" t="s">
        <v>52</v>
      </c>
      <c r="D37" s="47"/>
      <c r="E37" s="3">
        <v>1833</v>
      </c>
    </row>
    <row r="38" spans="1:5" s="26" customFormat="1" ht="12.75" customHeight="1" thickBot="1" x14ac:dyDescent="0.3">
      <c r="A38" s="44"/>
      <c r="B38" s="46" t="s">
        <v>52</v>
      </c>
      <c r="C38" s="48"/>
      <c r="D38" s="47"/>
      <c r="E38" s="3">
        <v>2053</v>
      </c>
    </row>
    <row r="39" spans="1:5" s="26" customFormat="1" ht="12.75" customHeight="1" thickBot="1" x14ac:dyDescent="0.3">
      <c r="A39" s="45" t="s">
        <v>3</v>
      </c>
      <c r="B39" s="45" t="s">
        <v>0</v>
      </c>
      <c r="C39" s="45" t="s">
        <v>1</v>
      </c>
      <c r="D39" s="30" t="s">
        <v>0</v>
      </c>
      <c r="E39" s="18"/>
    </row>
    <row r="40" spans="1:5" s="26" customFormat="1" ht="12.75" customHeight="1" thickBot="1" x14ac:dyDescent="0.3">
      <c r="A40" s="43"/>
      <c r="B40" s="43"/>
      <c r="C40" s="43"/>
      <c r="D40" s="30" t="s">
        <v>51</v>
      </c>
      <c r="E40" s="19">
        <v>12</v>
      </c>
    </row>
    <row r="41" spans="1:5" s="26" customFormat="1" ht="12.75" customHeight="1" thickBot="1" x14ac:dyDescent="0.3">
      <c r="A41" s="43"/>
      <c r="B41" s="43"/>
      <c r="C41" s="44"/>
      <c r="D41" s="30" t="s">
        <v>2</v>
      </c>
      <c r="E41" s="19">
        <v>764</v>
      </c>
    </row>
    <row r="42" spans="1:5" s="26" customFormat="1" ht="12.75" customHeight="1" thickBot="1" x14ac:dyDescent="0.3">
      <c r="A42" s="43"/>
      <c r="B42" s="43"/>
      <c r="C42" s="30" t="s">
        <v>3</v>
      </c>
      <c r="D42" s="30" t="s">
        <v>0</v>
      </c>
      <c r="E42" s="19">
        <v>634</v>
      </c>
    </row>
    <row r="43" spans="1:5" s="26" customFormat="1" ht="12.75" customHeight="1" thickBot="1" x14ac:dyDescent="0.3">
      <c r="A43" s="43"/>
      <c r="B43" s="44"/>
      <c r="C43" s="46" t="s">
        <v>52</v>
      </c>
      <c r="D43" s="47"/>
      <c r="E43" s="3">
        <v>1410</v>
      </c>
    </row>
    <row r="44" spans="1:5" ht="12.75" customHeight="1" thickBot="1" x14ac:dyDescent="0.3">
      <c r="A44" s="44"/>
      <c r="B44" s="46" t="s">
        <v>52</v>
      </c>
      <c r="C44" s="48"/>
      <c r="D44" s="47"/>
      <c r="E44" s="3">
        <v>1410</v>
      </c>
    </row>
    <row r="45" spans="1:5" ht="12.75" customHeight="1" thickBot="1" x14ac:dyDescent="0.3">
      <c r="A45" s="39" t="s">
        <v>52</v>
      </c>
      <c r="B45" s="40"/>
      <c r="C45" s="40"/>
      <c r="D45" s="41"/>
      <c r="E45" s="20">
        <v>3463</v>
      </c>
    </row>
    <row r="46" spans="1:5" s="31" customFormat="1" ht="12.75" customHeight="1" x14ac:dyDescent="0.25"/>
    <row r="47" spans="1:5" s="31" customFormat="1" ht="12.75" customHeight="1" x14ac:dyDescent="0.25"/>
    <row r="48" spans="1:5" ht="12.75" customHeight="1" x14ac:dyDescent="0.3">
      <c r="A48" s="10" t="s">
        <v>14</v>
      </c>
    </row>
    <row r="49" spans="1:7" ht="12.75" customHeight="1" thickBot="1" x14ac:dyDescent="0.3"/>
    <row r="50" spans="1:7" ht="12.75" customHeight="1" thickBot="1" x14ac:dyDescent="0.3">
      <c r="A50" s="49" t="s">
        <v>54</v>
      </c>
      <c r="B50" s="50"/>
      <c r="C50" s="50"/>
      <c r="D50" s="50"/>
      <c r="E50" s="38" t="s">
        <v>56</v>
      </c>
    </row>
    <row r="51" spans="1:7" ht="12.75" customHeight="1" thickBot="1" x14ac:dyDescent="0.3">
      <c r="A51" s="42" t="s">
        <v>1</v>
      </c>
      <c r="B51" s="42" t="s">
        <v>0</v>
      </c>
      <c r="C51" s="42" t="s">
        <v>1</v>
      </c>
      <c r="D51" s="32" t="s">
        <v>0</v>
      </c>
      <c r="E51" s="35">
        <f t="shared" ref="E51" si="0">E19/E$45</f>
        <v>0</v>
      </c>
      <c r="G51" s="34"/>
    </row>
    <row r="52" spans="1:7" ht="12.75" customHeight="1" thickBot="1" x14ac:dyDescent="0.3">
      <c r="A52" s="43"/>
      <c r="B52" s="43"/>
      <c r="C52" s="43"/>
      <c r="D52" s="30" t="s">
        <v>51</v>
      </c>
      <c r="E52" s="24">
        <f t="shared" ref="E52:E77" si="1">E20/E$45</f>
        <v>1.155067860236789E-3</v>
      </c>
    </row>
    <row r="53" spans="1:7" ht="12.75" customHeight="1" thickBot="1" x14ac:dyDescent="0.3">
      <c r="A53" s="43"/>
      <c r="B53" s="43"/>
      <c r="C53" s="44"/>
      <c r="D53" s="30" t="s">
        <v>2</v>
      </c>
      <c r="E53" s="24">
        <f t="shared" si="1"/>
        <v>3.1764366156511693E-3</v>
      </c>
    </row>
    <row r="54" spans="1:7" ht="12.75" customHeight="1" thickBot="1" x14ac:dyDescent="0.3">
      <c r="A54" s="43"/>
      <c r="B54" s="43"/>
      <c r="C54" s="30" t="s">
        <v>3</v>
      </c>
      <c r="D54" s="30" t="s">
        <v>0</v>
      </c>
      <c r="E54" s="24">
        <f t="shared" si="1"/>
        <v>3.1764366156511693E-3</v>
      </c>
    </row>
    <row r="55" spans="1:7" ht="12.75" customHeight="1" thickBot="1" x14ac:dyDescent="0.3">
      <c r="A55" s="43"/>
      <c r="B55" s="44"/>
      <c r="C55" s="46" t="s">
        <v>52</v>
      </c>
      <c r="D55" s="47"/>
      <c r="E55" s="25">
        <f t="shared" si="1"/>
        <v>7.5079410915391276E-3</v>
      </c>
    </row>
    <row r="56" spans="1:7" ht="12.75" customHeight="1" thickBot="1" x14ac:dyDescent="0.3">
      <c r="A56" s="43"/>
      <c r="B56" s="45" t="s">
        <v>51</v>
      </c>
      <c r="C56" s="45" t="s">
        <v>1</v>
      </c>
      <c r="D56" s="30" t="s">
        <v>51</v>
      </c>
      <c r="E56" s="24">
        <f t="shared" si="1"/>
        <v>3.0609298296274907E-2</v>
      </c>
    </row>
    <row r="57" spans="1:7" ht="12.75" customHeight="1" thickBot="1" x14ac:dyDescent="0.3">
      <c r="A57" s="43"/>
      <c r="B57" s="43"/>
      <c r="C57" s="43"/>
      <c r="D57" s="30" t="s">
        <v>53</v>
      </c>
      <c r="E57" s="24">
        <f t="shared" si="1"/>
        <v>1.155067860236789E-3</v>
      </c>
    </row>
    <row r="58" spans="1:7" ht="12.75" customHeight="1" thickBot="1" x14ac:dyDescent="0.3">
      <c r="A58" s="43"/>
      <c r="B58" s="43"/>
      <c r="C58" s="44"/>
      <c r="D58" s="30" t="s">
        <v>2</v>
      </c>
      <c r="E58" s="24">
        <f t="shared" si="1"/>
        <v>1.7614784868611032E-2</v>
      </c>
    </row>
    <row r="59" spans="1:7" ht="12.75" customHeight="1" thickBot="1" x14ac:dyDescent="0.3">
      <c r="A59" s="43"/>
      <c r="B59" s="43"/>
      <c r="C59" s="30" t="s">
        <v>3</v>
      </c>
      <c r="D59" s="30" t="s">
        <v>0</v>
      </c>
      <c r="E59" s="24">
        <f t="shared" si="1"/>
        <v>5.775339301183945E-4</v>
      </c>
    </row>
    <row r="60" spans="1:7" ht="12.75" customHeight="1" thickBot="1" x14ac:dyDescent="0.3">
      <c r="A60" s="43"/>
      <c r="B60" s="44"/>
      <c r="C60" s="46" t="s">
        <v>52</v>
      </c>
      <c r="D60" s="47"/>
      <c r="E60" s="25">
        <f t="shared" si="1"/>
        <v>4.9956684955241124E-2</v>
      </c>
    </row>
    <row r="61" spans="1:7" ht="12.75" customHeight="1" thickBot="1" x14ac:dyDescent="0.3">
      <c r="A61" s="43"/>
      <c r="B61" s="45" t="s">
        <v>53</v>
      </c>
      <c r="C61" s="45" t="s">
        <v>1</v>
      </c>
      <c r="D61" s="30" t="s">
        <v>51</v>
      </c>
      <c r="E61" s="24">
        <f t="shared" si="1"/>
        <v>3.7539705457695638E-3</v>
      </c>
    </row>
    <row r="62" spans="1:7" ht="12.75" customHeight="1" thickBot="1" x14ac:dyDescent="0.3">
      <c r="A62" s="43"/>
      <c r="B62" s="43"/>
      <c r="C62" s="44"/>
      <c r="D62" s="30" t="s">
        <v>2</v>
      </c>
      <c r="E62" s="24">
        <f t="shared" si="1"/>
        <v>2.310135720473578E-3</v>
      </c>
    </row>
    <row r="63" spans="1:7" ht="12.75" customHeight="1" thickBot="1" x14ac:dyDescent="0.3">
      <c r="A63" s="43"/>
      <c r="B63" s="44"/>
      <c r="C63" s="46" t="s">
        <v>52</v>
      </c>
      <c r="D63" s="47"/>
      <c r="E63" s="25">
        <f t="shared" si="1"/>
        <v>6.0641062662431418E-3</v>
      </c>
    </row>
    <row r="64" spans="1:7" ht="12.75" customHeight="1" thickBot="1" x14ac:dyDescent="0.3">
      <c r="A64" s="43"/>
      <c r="B64" s="45" t="s">
        <v>2</v>
      </c>
      <c r="C64" s="45" t="s">
        <v>1</v>
      </c>
      <c r="D64" s="30" t="s">
        <v>0</v>
      </c>
      <c r="E64" s="24">
        <f t="shared" si="1"/>
        <v>5.775339301183945E-4</v>
      </c>
    </row>
    <row r="65" spans="1:5" ht="12.75" customHeight="1" thickBot="1" x14ac:dyDescent="0.3">
      <c r="A65" s="43"/>
      <c r="B65" s="43"/>
      <c r="C65" s="43"/>
      <c r="D65" s="30" t="s">
        <v>51</v>
      </c>
      <c r="E65" s="24">
        <f t="shared" si="1"/>
        <v>0.11030898065261334</v>
      </c>
    </row>
    <row r="66" spans="1:5" ht="12.75" customHeight="1" thickBot="1" x14ac:dyDescent="0.3">
      <c r="A66" s="43"/>
      <c r="B66" s="43"/>
      <c r="C66" s="43"/>
      <c r="D66" s="30" t="s">
        <v>53</v>
      </c>
      <c r="E66" s="24">
        <f t="shared" si="1"/>
        <v>7.2191741264799308E-3</v>
      </c>
    </row>
    <row r="67" spans="1:5" ht="12.75" customHeight="1" thickBot="1" x14ac:dyDescent="0.3">
      <c r="A67" s="43"/>
      <c r="B67" s="43"/>
      <c r="C67" s="44"/>
      <c r="D67" s="30" t="s">
        <v>2</v>
      </c>
      <c r="E67" s="24">
        <f t="shared" si="1"/>
        <v>0.36413514293964772</v>
      </c>
    </row>
    <row r="68" spans="1:5" ht="12.75" customHeight="1" thickBot="1" x14ac:dyDescent="0.3">
      <c r="A68" s="43"/>
      <c r="B68" s="43"/>
      <c r="C68" s="30" t="s">
        <v>3</v>
      </c>
      <c r="D68" s="30" t="s">
        <v>0</v>
      </c>
      <c r="E68" s="24">
        <f t="shared" si="1"/>
        <v>4.7069015304649145E-2</v>
      </c>
    </row>
    <row r="69" spans="1:5" ht="12.75" customHeight="1" thickBot="1" x14ac:dyDescent="0.3">
      <c r="A69" s="43"/>
      <c r="B69" s="44"/>
      <c r="C69" s="46" t="s">
        <v>52</v>
      </c>
      <c r="D69" s="47"/>
      <c r="E69" s="25">
        <f t="shared" si="1"/>
        <v>0.52930984695350847</v>
      </c>
    </row>
    <row r="70" spans="1:5" ht="12.75" customHeight="1" thickBot="1" x14ac:dyDescent="0.3">
      <c r="A70" s="44"/>
      <c r="B70" s="46" t="s">
        <v>52</v>
      </c>
      <c r="C70" s="48"/>
      <c r="D70" s="47"/>
      <c r="E70" s="25">
        <f t="shared" si="1"/>
        <v>0.59283857926653194</v>
      </c>
    </row>
    <row r="71" spans="1:5" ht="12.75" customHeight="1" thickBot="1" x14ac:dyDescent="0.3">
      <c r="A71" s="45" t="s">
        <v>3</v>
      </c>
      <c r="B71" s="45" t="s">
        <v>0</v>
      </c>
      <c r="C71" s="45" t="s">
        <v>1</v>
      </c>
      <c r="D71" s="30" t="s">
        <v>0</v>
      </c>
      <c r="E71" s="35">
        <f t="shared" si="1"/>
        <v>0</v>
      </c>
    </row>
    <row r="72" spans="1:5" ht="12.75" customHeight="1" thickBot="1" x14ac:dyDescent="0.3">
      <c r="A72" s="43"/>
      <c r="B72" s="43"/>
      <c r="C72" s="43"/>
      <c r="D72" s="30" t="s">
        <v>51</v>
      </c>
      <c r="E72" s="24">
        <f t="shared" si="1"/>
        <v>3.4652035807103665E-3</v>
      </c>
    </row>
    <row r="73" spans="1:5" ht="12.75" customHeight="1" thickBot="1" x14ac:dyDescent="0.3">
      <c r="A73" s="43"/>
      <c r="B73" s="43"/>
      <c r="C73" s="44"/>
      <c r="D73" s="30" t="s">
        <v>2</v>
      </c>
      <c r="E73" s="24">
        <f t="shared" si="1"/>
        <v>0.22061796130522668</v>
      </c>
    </row>
    <row r="74" spans="1:5" ht="12.75" customHeight="1" thickBot="1" x14ac:dyDescent="0.3">
      <c r="A74" s="43"/>
      <c r="B74" s="43"/>
      <c r="C74" s="30" t="s">
        <v>3</v>
      </c>
      <c r="D74" s="30" t="s">
        <v>0</v>
      </c>
      <c r="E74" s="24">
        <f t="shared" si="1"/>
        <v>0.18307825584753104</v>
      </c>
    </row>
    <row r="75" spans="1:5" ht="12.75" customHeight="1" thickBot="1" x14ac:dyDescent="0.3">
      <c r="A75" s="43"/>
      <c r="B75" s="44"/>
      <c r="C75" s="46" t="s">
        <v>52</v>
      </c>
      <c r="D75" s="47"/>
      <c r="E75" s="25">
        <f t="shared" si="1"/>
        <v>0.40716142073346812</v>
      </c>
    </row>
    <row r="76" spans="1:5" ht="12.75" customHeight="1" thickBot="1" x14ac:dyDescent="0.3">
      <c r="A76" s="44"/>
      <c r="B76" s="46" t="s">
        <v>52</v>
      </c>
      <c r="C76" s="48"/>
      <c r="D76" s="47"/>
      <c r="E76" s="25">
        <f t="shared" si="1"/>
        <v>0.40716142073346812</v>
      </c>
    </row>
    <row r="77" spans="1:5" ht="12.75" customHeight="1" thickBot="1" x14ac:dyDescent="0.3">
      <c r="A77" s="39" t="s">
        <v>52</v>
      </c>
      <c r="B77" s="40"/>
      <c r="C77" s="40"/>
      <c r="D77" s="41"/>
      <c r="E77" s="36">
        <f t="shared" si="1"/>
        <v>1</v>
      </c>
    </row>
  </sheetData>
  <mergeCells count="42">
    <mergeCell ref="C75:D75"/>
    <mergeCell ref="B76:D76"/>
    <mergeCell ref="A18:D18"/>
    <mergeCell ref="B19:B23"/>
    <mergeCell ref="C19:C21"/>
    <mergeCell ref="C23:D23"/>
    <mergeCell ref="B51:B55"/>
    <mergeCell ref="C51:C53"/>
    <mergeCell ref="C55:D55"/>
    <mergeCell ref="A50:D50"/>
    <mergeCell ref="A19:A38"/>
    <mergeCell ref="B24:B28"/>
    <mergeCell ref="C24:C26"/>
    <mergeCell ref="C28:D28"/>
    <mergeCell ref="B29:B31"/>
    <mergeCell ref="C29:C30"/>
    <mergeCell ref="C31:D31"/>
    <mergeCell ref="B32:B37"/>
    <mergeCell ref="C32:C35"/>
    <mergeCell ref="C37:D37"/>
    <mergeCell ref="B38:D38"/>
    <mergeCell ref="A39:A44"/>
    <mergeCell ref="B39:B43"/>
    <mergeCell ref="C39:C41"/>
    <mergeCell ref="C43:D43"/>
    <mergeCell ref="B44:D44"/>
    <mergeCell ref="A77:D77"/>
    <mergeCell ref="A45:D45"/>
    <mergeCell ref="A51:A70"/>
    <mergeCell ref="B56:B60"/>
    <mergeCell ref="C56:C58"/>
    <mergeCell ref="C60:D60"/>
    <mergeCell ref="B61:B63"/>
    <mergeCell ref="C61:C62"/>
    <mergeCell ref="C63:D63"/>
    <mergeCell ref="B64:B69"/>
    <mergeCell ref="C64:C67"/>
    <mergeCell ref="C69:D69"/>
    <mergeCell ref="B70:D70"/>
    <mergeCell ref="A71:A76"/>
    <mergeCell ref="B71:B75"/>
    <mergeCell ref="C71:C7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3ABB-8C62-4965-B688-B85787105C7E}">
  <sheetPr>
    <pageSetUpPr fitToPage="1"/>
  </sheetPr>
  <dimension ref="A1:B24"/>
  <sheetViews>
    <sheetView workbookViewId="0">
      <selection activeCell="G1" sqref="B1:G1048576"/>
    </sheetView>
  </sheetViews>
  <sheetFormatPr defaultRowHeight="12.5" x14ac:dyDescent="0.25"/>
  <cols>
    <col min="1" max="1" width="31.453125" customWidth="1"/>
  </cols>
  <sheetData>
    <row r="1" spans="1:2" ht="12.75" customHeight="1" x14ac:dyDescent="0.3">
      <c r="A1" s="4" t="s">
        <v>11</v>
      </c>
    </row>
    <row r="2" spans="1:2" ht="11.5" customHeight="1" x14ac:dyDescent="0.3">
      <c r="A2" s="4" t="s">
        <v>12</v>
      </c>
    </row>
    <row r="3" spans="1:2" ht="11.5" customHeight="1" x14ac:dyDescent="0.3">
      <c r="A3" s="4" t="s">
        <v>10</v>
      </c>
    </row>
    <row r="4" spans="1:2" ht="11.5" customHeight="1" x14ac:dyDescent="0.3">
      <c r="A4" s="4" t="s">
        <v>13</v>
      </c>
    </row>
    <row r="5" spans="1:2" ht="11.5" customHeight="1" x14ac:dyDescent="0.3">
      <c r="A5" s="4" t="s">
        <v>47</v>
      </c>
    </row>
    <row r="6" spans="1:2" ht="12.75" customHeight="1" x14ac:dyDescent="0.35">
      <c r="A6" s="5"/>
    </row>
    <row r="7" spans="1:2" ht="12.75" customHeight="1" x14ac:dyDescent="0.35">
      <c r="A7" s="9" t="s">
        <v>33</v>
      </c>
    </row>
    <row r="8" spans="1:2" ht="12.75" customHeight="1" x14ac:dyDescent="0.35">
      <c r="A8" s="5"/>
    </row>
    <row r="9" spans="1:2" ht="12.75" customHeight="1" x14ac:dyDescent="0.35">
      <c r="A9" s="6" t="s">
        <v>50</v>
      </c>
    </row>
    <row r="10" spans="1:2" ht="12.75" customHeight="1" x14ac:dyDescent="0.35">
      <c r="A10" s="6" t="s">
        <v>9</v>
      </c>
    </row>
    <row r="11" spans="1:2" ht="12.75" customHeight="1" x14ac:dyDescent="0.35">
      <c r="A11" s="7" t="s">
        <v>7</v>
      </c>
    </row>
    <row r="12" spans="1:2" ht="12.75" customHeight="1" x14ac:dyDescent="0.35">
      <c r="A12" s="8" t="s">
        <v>8</v>
      </c>
    </row>
    <row r="13" spans="1:2" ht="12.75" customHeight="1" x14ac:dyDescent="0.35">
      <c r="A13" s="37" t="s">
        <v>55</v>
      </c>
    </row>
    <row r="14" spans="1:2" ht="12.75" customHeight="1" x14ac:dyDescent="0.35">
      <c r="A14" s="6" t="s">
        <v>6</v>
      </c>
    </row>
    <row r="15" spans="1:2" ht="13" thickBot="1" x14ac:dyDescent="0.3"/>
    <row r="16" spans="1:2" ht="13" thickBot="1" x14ac:dyDescent="0.3">
      <c r="B16" s="27" t="s">
        <v>17</v>
      </c>
    </row>
    <row r="17" spans="1:2" ht="13" thickBot="1" x14ac:dyDescent="0.3">
      <c r="A17" s="1" t="s">
        <v>34</v>
      </c>
      <c r="B17" s="19">
        <v>1679</v>
      </c>
    </row>
    <row r="18" spans="1:2" ht="13" thickBot="1" x14ac:dyDescent="0.3">
      <c r="A18" s="2" t="s">
        <v>35</v>
      </c>
      <c r="B18" s="19">
        <f t="shared" ref="B18" si="0">B19-B17</f>
        <v>1784</v>
      </c>
    </row>
    <row r="19" spans="1:2" ht="13.5" thickBot="1" x14ac:dyDescent="0.3">
      <c r="A19" s="14" t="s">
        <v>4</v>
      </c>
      <c r="B19" s="20">
        <v>3463</v>
      </c>
    </row>
    <row r="20" spans="1:2" ht="13" thickBot="1" x14ac:dyDescent="0.3">
      <c r="B20" s="26"/>
    </row>
    <row r="21" spans="1:2" ht="13" thickBot="1" x14ac:dyDescent="0.3">
      <c r="B21" s="27" t="s">
        <v>17</v>
      </c>
    </row>
    <row r="22" spans="1:2" ht="13" thickBot="1" x14ac:dyDescent="0.3">
      <c r="A22" s="1" t="s">
        <v>34</v>
      </c>
      <c r="B22" s="15">
        <f t="shared" ref="B22" si="1">B17/B19</f>
        <v>0.48483973433439215</v>
      </c>
    </row>
    <row r="23" spans="1:2" ht="13" thickBot="1" x14ac:dyDescent="0.3">
      <c r="A23" s="2" t="s">
        <v>35</v>
      </c>
      <c r="B23" s="15">
        <f t="shared" ref="B23" si="2">B18/B19</f>
        <v>0.51516026566560791</v>
      </c>
    </row>
    <row r="24" spans="1:2" ht="13.5" thickBot="1" x14ac:dyDescent="0.3">
      <c r="A24" s="14" t="s">
        <v>4</v>
      </c>
      <c r="B24" s="16">
        <f t="shared" ref="B24" si="3">B22+B23</f>
        <v>1</v>
      </c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F5B79-CDF2-4E9A-B74B-77521A0D387F}">
  <sheetPr>
    <pageSetUpPr fitToPage="1"/>
  </sheetPr>
  <dimension ref="A1:AB44"/>
  <sheetViews>
    <sheetView tabSelected="1" zoomScaleNormal="100" workbookViewId="0">
      <selection activeCell="A45" sqref="A45:AE248"/>
    </sheetView>
  </sheetViews>
  <sheetFormatPr defaultRowHeight="12.5" x14ac:dyDescent="0.25"/>
  <cols>
    <col min="2" max="2" width="36.54296875" customWidth="1"/>
    <col min="3" max="12" width="4.81640625" customWidth="1"/>
    <col min="13" max="13" width="6.453125" customWidth="1"/>
    <col min="14" max="23" width="4.81640625" customWidth="1"/>
    <col min="24" max="24" width="7.26953125" customWidth="1"/>
    <col min="25" max="25" width="6.81640625" customWidth="1"/>
    <col min="28" max="28" width="7.26953125" customWidth="1"/>
  </cols>
  <sheetData>
    <row r="1" spans="1:4" ht="12.75" customHeight="1" x14ac:dyDescent="0.35">
      <c r="A1" s="4" t="s">
        <v>11</v>
      </c>
      <c r="B1" s="5"/>
      <c r="C1" s="5"/>
      <c r="D1" s="5"/>
    </row>
    <row r="2" spans="1:4" ht="11.5" customHeight="1" x14ac:dyDescent="0.35">
      <c r="A2" s="4" t="s">
        <v>12</v>
      </c>
      <c r="B2" s="5"/>
      <c r="C2" s="5"/>
      <c r="D2" s="5"/>
    </row>
    <row r="3" spans="1:4" ht="11.5" customHeight="1" x14ac:dyDescent="0.35">
      <c r="A3" s="4" t="s">
        <v>10</v>
      </c>
      <c r="B3" s="5"/>
      <c r="C3" s="5"/>
      <c r="D3" s="5"/>
    </row>
    <row r="4" spans="1:4" ht="11.5" customHeight="1" x14ac:dyDescent="0.35">
      <c r="A4" s="4" t="s">
        <v>13</v>
      </c>
      <c r="B4" s="5"/>
      <c r="C4" s="5"/>
      <c r="D4" s="5"/>
    </row>
    <row r="5" spans="1:4" ht="11.5" customHeight="1" x14ac:dyDescent="0.35">
      <c r="A5" s="4" t="s">
        <v>47</v>
      </c>
      <c r="B5" s="5"/>
      <c r="C5" s="5"/>
      <c r="D5" s="5"/>
    </row>
    <row r="6" spans="1:4" ht="12.75" customHeight="1" x14ac:dyDescent="0.35">
      <c r="A6" s="5"/>
      <c r="B6" s="5"/>
      <c r="C6" s="5"/>
      <c r="D6" s="5"/>
    </row>
    <row r="7" spans="1:4" ht="12.75" customHeight="1" x14ac:dyDescent="0.35">
      <c r="A7" s="9" t="s">
        <v>32</v>
      </c>
      <c r="B7" s="5"/>
      <c r="C7" s="5"/>
      <c r="D7" s="5"/>
    </row>
    <row r="8" spans="1:4" ht="12.75" customHeight="1" x14ac:dyDescent="0.35">
      <c r="A8" s="5"/>
      <c r="B8" s="5"/>
      <c r="C8" s="5"/>
      <c r="D8" s="5"/>
    </row>
    <row r="9" spans="1:4" ht="12.75" customHeight="1" x14ac:dyDescent="0.35">
      <c r="A9" s="6" t="s">
        <v>50</v>
      </c>
      <c r="B9" s="7"/>
      <c r="C9" s="7"/>
      <c r="D9" s="5"/>
    </row>
    <row r="10" spans="1:4" ht="12.75" customHeight="1" x14ac:dyDescent="0.35">
      <c r="A10" s="6" t="s">
        <v>9</v>
      </c>
      <c r="B10" s="7"/>
      <c r="C10" s="7"/>
      <c r="D10" s="5"/>
    </row>
    <row r="11" spans="1:4" ht="12.75" customHeight="1" x14ac:dyDescent="0.35">
      <c r="A11" s="7" t="s">
        <v>7</v>
      </c>
      <c r="B11" s="7"/>
      <c r="C11" s="7"/>
      <c r="D11" s="5"/>
    </row>
    <row r="12" spans="1:4" ht="12.75" customHeight="1" x14ac:dyDescent="0.35">
      <c r="A12" s="8" t="s">
        <v>8</v>
      </c>
      <c r="B12" s="8"/>
      <c r="C12" s="7"/>
      <c r="D12" s="5"/>
    </row>
    <row r="13" spans="1:4" ht="12.75" customHeight="1" x14ac:dyDescent="0.35">
      <c r="A13" s="37" t="s">
        <v>55</v>
      </c>
      <c r="B13" s="7"/>
      <c r="C13" s="7"/>
      <c r="D13" s="5"/>
    </row>
    <row r="14" spans="1:4" ht="12.75" customHeight="1" x14ac:dyDescent="0.35">
      <c r="A14" s="6" t="s">
        <v>6</v>
      </c>
      <c r="B14" s="7"/>
      <c r="C14" s="7"/>
      <c r="D14" s="5"/>
    </row>
    <row r="15" spans="1:4" ht="13.9" customHeight="1" x14ac:dyDescent="0.25"/>
    <row r="16" spans="1:4" s="17" customFormat="1" ht="13.9" customHeight="1" x14ac:dyDescent="0.25"/>
    <row r="17" spans="1:28" s="26" customFormat="1" ht="15" customHeight="1" x14ac:dyDescent="0.35">
      <c r="A17" s="11" t="s">
        <v>49</v>
      </c>
    </row>
    <row r="18" spans="1:28" s="26" customFormat="1" ht="13.9" customHeight="1" thickBot="1" x14ac:dyDescent="0.3"/>
    <row r="19" spans="1:28" s="26" customFormat="1" ht="13.9" customHeight="1" thickBot="1" x14ac:dyDescent="0.3">
      <c r="A19" s="51" t="s">
        <v>5</v>
      </c>
      <c r="B19" s="52"/>
      <c r="C19" s="55" t="s">
        <v>31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</row>
    <row r="20" spans="1:28" s="26" customFormat="1" ht="114.65" customHeight="1" thickBot="1" x14ac:dyDescent="0.3">
      <c r="A20" s="53"/>
      <c r="B20" s="54"/>
      <c r="C20" s="21" t="s">
        <v>40</v>
      </c>
      <c r="D20" s="21" t="s">
        <v>18</v>
      </c>
      <c r="E20" s="21" t="s">
        <v>19</v>
      </c>
      <c r="F20" s="21" t="s">
        <v>20</v>
      </c>
      <c r="G20" s="21" t="s">
        <v>21</v>
      </c>
      <c r="H20" s="21" t="s">
        <v>22</v>
      </c>
      <c r="I20" s="21" t="s">
        <v>23</v>
      </c>
      <c r="J20" s="21" t="s">
        <v>41</v>
      </c>
      <c r="K20" s="21" t="s">
        <v>24</v>
      </c>
      <c r="L20" s="21" t="s">
        <v>25</v>
      </c>
      <c r="M20" s="21" t="s">
        <v>42</v>
      </c>
      <c r="N20" s="21" t="s">
        <v>26</v>
      </c>
      <c r="O20" s="21" t="s">
        <v>37</v>
      </c>
      <c r="P20" s="21" t="s">
        <v>27</v>
      </c>
      <c r="Q20" s="21" t="s">
        <v>28</v>
      </c>
      <c r="R20" s="21" t="s">
        <v>43</v>
      </c>
      <c r="S20" s="21" t="s">
        <v>38</v>
      </c>
      <c r="T20" s="21" t="s">
        <v>39</v>
      </c>
      <c r="U20" s="21" t="s">
        <v>29</v>
      </c>
      <c r="V20" s="21" t="s">
        <v>44</v>
      </c>
      <c r="W20" s="21" t="s">
        <v>45</v>
      </c>
      <c r="X20" s="21" t="s">
        <v>46</v>
      </c>
      <c r="Y20" s="13" t="s">
        <v>4</v>
      </c>
      <c r="AB20" s="12" t="s">
        <v>36</v>
      </c>
    </row>
    <row r="21" spans="1:28" s="26" customFormat="1" ht="13.9" customHeight="1" thickBot="1" x14ac:dyDescent="0.35">
      <c r="A21" s="58" t="s">
        <v>30</v>
      </c>
      <c r="B21" s="27" t="s">
        <v>40</v>
      </c>
      <c r="C21" s="22">
        <v>167</v>
      </c>
      <c r="D21" s="18">
        <v>1</v>
      </c>
      <c r="E21" s="19">
        <v>1</v>
      </c>
      <c r="F21" s="19"/>
      <c r="G21" s="18">
        <v>1</v>
      </c>
      <c r="H21" s="18">
        <v>1</v>
      </c>
      <c r="I21" s="19"/>
      <c r="J21" s="18">
        <v>26</v>
      </c>
      <c r="K21" s="18"/>
      <c r="L21" s="18"/>
      <c r="M21" s="18">
        <v>5</v>
      </c>
      <c r="N21" s="19"/>
      <c r="O21" s="19">
        <v>2</v>
      </c>
      <c r="P21" s="19">
        <v>6</v>
      </c>
      <c r="Q21" s="18">
        <v>15</v>
      </c>
      <c r="R21" s="19"/>
      <c r="S21" s="18"/>
      <c r="T21" s="19"/>
      <c r="U21" s="18">
        <v>5</v>
      </c>
      <c r="V21" s="18">
        <v>1</v>
      </c>
      <c r="W21" s="18"/>
      <c r="X21" s="33"/>
      <c r="Y21" s="20">
        <v>231</v>
      </c>
      <c r="AB21" s="22">
        <v>167</v>
      </c>
    </row>
    <row r="22" spans="1:28" s="26" customFormat="1" ht="13.9" customHeight="1" thickBot="1" x14ac:dyDescent="0.3">
      <c r="A22" s="59"/>
      <c r="B22" s="28" t="s">
        <v>18</v>
      </c>
      <c r="C22" s="18">
        <v>2</v>
      </c>
      <c r="D22" s="22">
        <v>118</v>
      </c>
      <c r="E22" s="19"/>
      <c r="F22" s="19"/>
      <c r="G22" s="18">
        <v>33</v>
      </c>
      <c r="H22" s="19"/>
      <c r="I22" s="19">
        <v>11</v>
      </c>
      <c r="J22" s="19">
        <v>1</v>
      </c>
      <c r="K22" s="19">
        <v>4</v>
      </c>
      <c r="L22" s="18">
        <v>8</v>
      </c>
      <c r="M22" s="18"/>
      <c r="N22" s="19">
        <v>2</v>
      </c>
      <c r="O22" s="19">
        <v>6</v>
      </c>
      <c r="P22" s="19"/>
      <c r="Q22" s="18">
        <v>3</v>
      </c>
      <c r="R22" s="19"/>
      <c r="S22" s="19">
        <v>1</v>
      </c>
      <c r="T22" s="19"/>
      <c r="U22" s="19"/>
      <c r="V22" s="18">
        <v>31</v>
      </c>
      <c r="W22" s="19"/>
      <c r="X22" s="19">
        <v>1</v>
      </c>
      <c r="Y22" s="20">
        <v>221</v>
      </c>
      <c r="AB22" s="22">
        <v>118</v>
      </c>
    </row>
    <row r="23" spans="1:28" s="26" customFormat="1" ht="13.9" customHeight="1" thickBot="1" x14ac:dyDescent="0.3">
      <c r="A23" s="59"/>
      <c r="B23" s="28" t="s">
        <v>19</v>
      </c>
      <c r="C23" s="18">
        <v>1</v>
      </c>
      <c r="D23" s="19"/>
      <c r="E23" s="22">
        <v>61</v>
      </c>
      <c r="F23" s="19"/>
      <c r="G23" s="18">
        <v>1</v>
      </c>
      <c r="H23" s="18"/>
      <c r="I23" s="19"/>
      <c r="J23" s="18"/>
      <c r="K23" s="18"/>
      <c r="L23" s="19"/>
      <c r="M23" s="18">
        <v>1</v>
      </c>
      <c r="N23" s="19"/>
      <c r="O23" s="18">
        <v>12</v>
      </c>
      <c r="P23" s="19"/>
      <c r="Q23" s="18">
        <v>2</v>
      </c>
      <c r="R23" s="18"/>
      <c r="S23" s="19">
        <v>1</v>
      </c>
      <c r="T23" s="19"/>
      <c r="U23" s="18"/>
      <c r="V23" s="18">
        <v>1</v>
      </c>
      <c r="W23" s="19"/>
      <c r="X23" s="19">
        <v>10</v>
      </c>
      <c r="Y23" s="20">
        <v>90</v>
      </c>
      <c r="AB23" s="22">
        <v>61</v>
      </c>
    </row>
    <row r="24" spans="1:28" s="26" customFormat="1" ht="13.9" customHeight="1" thickBot="1" x14ac:dyDescent="0.3">
      <c r="A24" s="59"/>
      <c r="B24" s="28" t="s">
        <v>20</v>
      </c>
      <c r="C24" s="18"/>
      <c r="D24" s="18"/>
      <c r="E24" s="18"/>
      <c r="F24" s="22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20"/>
      <c r="AB24" s="23"/>
    </row>
    <row r="25" spans="1:28" s="26" customFormat="1" ht="13.9" customHeight="1" thickBot="1" x14ac:dyDescent="0.3">
      <c r="A25" s="59"/>
      <c r="B25" s="28" t="s">
        <v>21</v>
      </c>
      <c r="C25" s="19">
        <v>2</v>
      </c>
      <c r="D25" s="19">
        <v>54</v>
      </c>
      <c r="E25" s="19">
        <v>4</v>
      </c>
      <c r="F25" s="18"/>
      <c r="G25" s="22">
        <v>100</v>
      </c>
      <c r="H25" s="19"/>
      <c r="I25" s="19">
        <v>14</v>
      </c>
      <c r="J25" s="19">
        <v>2</v>
      </c>
      <c r="K25" s="19">
        <v>2</v>
      </c>
      <c r="L25" s="18">
        <v>10</v>
      </c>
      <c r="M25" s="18">
        <v>5</v>
      </c>
      <c r="N25" s="19"/>
      <c r="O25" s="19">
        <v>15</v>
      </c>
      <c r="P25" s="19">
        <v>4</v>
      </c>
      <c r="Q25" s="18"/>
      <c r="R25" s="18"/>
      <c r="S25" s="18">
        <v>1</v>
      </c>
      <c r="T25" s="19"/>
      <c r="U25" s="19"/>
      <c r="V25" s="18">
        <v>23</v>
      </c>
      <c r="W25" s="19"/>
      <c r="X25" s="19">
        <v>1</v>
      </c>
      <c r="Y25" s="20">
        <v>237</v>
      </c>
      <c r="AB25" s="22">
        <v>100</v>
      </c>
    </row>
    <row r="26" spans="1:28" s="26" customFormat="1" ht="13.9" customHeight="1" thickBot="1" x14ac:dyDescent="0.3">
      <c r="A26" s="59"/>
      <c r="B26" s="28" t="s">
        <v>22</v>
      </c>
      <c r="C26" s="18"/>
      <c r="D26" s="18"/>
      <c r="E26" s="19"/>
      <c r="F26" s="18"/>
      <c r="G26" s="19"/>
      <c r="H26" s="22">
        <v>146</v>
      </c>
      <c r="I26" s="18"/>
      <c r="J26" s="18">
        <v>1</v>
      </c>
      <c r="K26" s="19">
        <v>1</v>
      </c>
      <c r="L26" s="18"/>
      <c r="M26" s="19">
        <v>5</v>
      </c>
      <c r="N26" s="19"/>
      <c r="O26" s="19"/>
      <c r="P26" s="19">
        <v>5</v>
      </c>
      <c r="Q26" s="18">
        <v>1</v>
      </c>
      <c r="R26" s="19">
        <v>1</v>
      </c>
      <c r="S26" s="19">
        <v>5</v>
      </c>
      <c r="T26" s="18">
        <v>16</v>
      </c>
      <c r="U26" s="18"/>
      <c r="V26" s="19"/>
      <c r="W26" s="18">
        <v>3</v>
      </c>
      <c r="X26" s="19"/>
      <c r="Y26" s="20">
        <v>184</v>
      </c>
      <c r="AB26" s="22">
        <v>146</v>
      </c>
    </row>
    <row r="27" spans="1:28" s="26" customFormat="1" ht="13.9" customHeight="1" thickBot="1" x14ac:dyDescent="0.3">
      <c r="A27" s="59"/>
      <c r="B27" s="28" t="s">
        <v>23</v>
      </c>
      <c r="C27" s="18"/>
      <c r="D27" s="19">
        <v>10</v>
      </c>
      <c r="E27" s="19">
        <v>1</v>
      </c>
      <c r="F27" s="19"/>
      <c r="G27" s="19">
        <v>5</v>
      </c>
      <c r="H27" s="19"/>
      <c r="I27" s="22">
        <v>65</v>
      </c>
      <c r="J27" s="19"/>
      <c r="K27" s="19">
        <v>6</v>
      </c>
      <c r="L27" s="19">
        <v>9</v>
      </c>
      <c r="M27" s="19">
        <v>1</v>
      </c>
      <c r="N27" s="18">
        <v>1</v>
      </c>
      <c r="O27" s="19">
        <v>1</v>
      </c>
      <c r="P27" s="18">
        <v>1</v>
      </c>
      <c r="Q27" s="18"/>
      <c r="R27" s="19">
        <v>1</v>
      </c>
      <c r="S27" s="18">
        <v>2</v>
      </c>
      <c r="T27" s="18"/>
      <c r="U27" s="19"/>
      <c r="V27" s="18">
        <v>3</v>
      </c>
      <c r="W27" s="18"/>
      <c r="X27" s="19"/>
      <c r="Y27" s="20">
        <v>106</v>
      </c>
      <c r="AB27" s="22">
        <v>65</v>
      </c>
    </row>
    <row r="28" spans="1:28" s="26" customFormat="1" ht="13.9" customHeight="1" thickBot="1" x14ac:dyDescent="0.3">
      <c r="A28" s="59"/>
      <c r="B28" s="28" t="s">
        <v>48</v>
      </c>
      <c r="C28" s="19">
        <v>76</v>
      </c>
      <c r="D28" s="19">
        <v>1</v>
      </c>
      <c r="E28" s="19">
        <v>1</v>
      </c>
      <c r="F28" s="18"/>
      <c r="G28" s="19">
        <v>1</v>
      </c>
      <c r="H28" s="18">
        <v>2</v>
      </c>
      <c r="I28" s="19"/>
      <c r="J28" s="22">
        <v>110</v>
      </c>
      <c r="K28" s="18">
        <v>1</v>
      </c>
      <c r="L28" s="19">
        <v>1</v>
      </c>
      <c r="M28" s="18">
        <v>4</v>
      </c>
      <c r="N28" s="19"/>
      <c r="O28" s="19">
        <v>3</v>
      </c>
      <c r="P28" s="19">
        <v>9</v>
      </c>
      <c r="Q28" s="18">
        <v>27</v>
      </c>
      <c r="R28" s="19"/>
      <c r="S28" s="18">
        <v>2</v>
      </c>
      <c r="T28" s="19"/>
      <c r="U28" s="19">
        <v>14</v>
      </c>
      <c r="V28" s="18">
        <v>1</v>
      </c>
      <c r="W28" s="18">
        <v>1</v>
      </c>
      <c r="X28" s="19">
        <v>2</v>
      </c>
      <c r="Y28" s="20">
        <v>256</v>
      </c>
      <c r="AB28" s="22">
        <v>110</v>
      </c>
    </row>
    <row r="29" spans="1:28" s="26" customFormat="1" ht="13.9" customHeight="1" thickBot="1" x14ac:dyDescent="0.3">
      <c r="A29" s="59"/>
      <c r="B29" s="28" t="s">
        <v>24</v>
      </c>
      <c r="C29" s="19"/>
      <c r="D29" s="19">
        <v>3</v>
      </c>
      <c r="E29" s="19"/>
      <c r="F29" s="19"/>
      <c r="G29" s="18">
        <v>2</v>
      </c>
      <c r="H29" s="19"/>
      <c r="I29" s="18">
        <v>14</v>
      </c>
      <c r="J29" s="19"/>
      <c r="K29" s="22">
        <v>20</v>
      </c>
      <c r="L29" s="19">
        <v>5</v>
      </c>
      <c r="M29" s="19">
        <v>1</v>
      </c>
      <c r="N29" s="19"/>
      <c r="O29" s="19"/>
      <c r="P29" s="19"/>
      <c r="Q29" s="19">
        <v>1</v>
      </c>
      <c r="R29" s="19"/>
      <c r="S29" s="19"/>
      <c r="T29" s="19"/>
      <c r="U29" s="19"/>
      <c r="V29" s="19">
        <v>1</v>
      </c>
      <c r="W29" s="19"/>
      <c r="X29" s="19"/>
      <c r="Y29" s="20">
        <v>47</v>
      </c>
      <c r="AB29" s="22">
        <v>20</v>
      </c>
    </row>
    <row r="30" spans="1:28" s="26" customFormat="1" ht="13.9" customHeight="1" thickBot="1" x14ac:dyDescent="0.3">
      <c r="A30" s="59"/>
      <c r="B30" s="28" t="s">
        <v>25</v>
      </c>
      <c r="C30" s="19">
        <v>1</v>
      </c>
      <c r="D30" s="19">
        <v>4</v>
      </c>
      <c r="E30" s="19"/>
      <c r="F30" s="18"/>
      <c r="G30" s="18">
        <v>3</v>
      </c>
      <c r="H30" s="19"/>
      <c r="I30" s="18">
        <v>7</v>
      </c>
      <c r="J30" s="19"/>
      <c r="K30" s="19">
        <v>8</v>
      </c>
      <c r="L30" s="22">
        <v>72</v>
      </c>
      <c r="M30" s="19"/>
      <c r="N30" s="19"/>
      <c r="O30" s="19">
        <v>2</v>
      </c>
      <c r="P30" s="19"/>
      <c r="Q30" s="19">
        <v>1</v>
      </c>
      <c r="R30" s="19"/>
      <c r="S30" s="19"/>
      <c r="T30" s="19">
        <v>1</v>
      </c>
      <c r="U30" s="19"/>
      <c r="V30" s="19">
        <v>2</v>
      </c>
      <c r="W30" s="19"/>
      <c r="X30" s="19"/>
      <c r="Y30" s="20">
        <v>101</v>
      </c>
      <c r="AB30" s="22">
        <v>72</v>
      </c>
    </row>
    <row r="31" spans="1:28" s="26" customFormat="1" ht="13.9" customHeight="1" thickBot="1" x14ac:dyDescent="0.3">
      <c r="A31" s="59"/>
      <c r="B31" s="28" t="s">
        <v>42</v>
      </c>
      <c r="C31" s="19">
        <v>8</v>
      </c>
      <c r="D31" s="19">
        <v>15</v>
      </c>
      <c r="E31" s="19">
        <v>4</v>
      </c>
      <c r="F31" s="19"/>
      <c r="G31" s="19">
        <v>19</v>
      </c>
      <c r="H31" s="19">
        <v>7</v>
      </c>
      <c r="I31" s="19">
        <v>8</v>
      </c>
      <c r="J31" s="19">
        <v>6</v>
      </c>
      <c r="K31" s="19">
        <v>9</v>
      </c>
      <c r="L31" s="19">
        <v>11</v>
      </c>
      <c r="M31" s="22">
        <v>148</v>
      </c>
      <c r="N31" s="19">
        <v>4</v>
      </c>
      <c r="O31" s="19">
        <v>26</v>
      </c>
      <c r="P31" s="19">
        <v>22</v>
      </c>
      <c r="Q31" s="19">
        <v>20</v>
      </c>
      <c r="R31" s="19">
        <v>2</v>
      </c>
      <c r="S31" s="19">
        <v>53</v>
      </c>
      <c r="T31" s="19">
        <v>4</v>
      </c>
      <c r="U31" s="19">
        <v>10</v>
      </c>
      <c r="V31" s="19">
        <v>29</v>
      </c>
      <c r="W31" s="19">
        <v>4</v>
      </c>
      <c r="X31" s="19">
        <v>14</v>
      </c>
      <c r="Y31" s="20">
        <v>423</v>
      </c>
      <c r="AB31" s="22">
        <v>148</v>
      </c>
    </row>
    <row r="32" spans="1:28" s="26" customFormat="1" ht="13.9" customHeight="1" thickBot="1" x14ac:dyDescent="0.3">
      <c r="A32" s="59"/>
      <c r="B32" s="28" t="s">
        <v>26</v>
      </c>
      <c r="C32" s="19"/>
      <c r="D32" s="18">
        <v>4</v>
      </c>
      <c r="E32" s="18">
        <v>1</v>
      </c>
      <c r="F32" s="19"/>
      <c r="G32" s="18">
        <v>3</v>
      </c>
      <c r="H32" s="19"/>
      <c r="I32" s="19">
        <v>1</v>
      </c>
      <c r="J32" s="18">
        <v>1</v>
      </c>
      <c r="K32" s="19">
        <v>1</v>
      </c>
      <c r="L32" s="19">
        <v>3</v>
      </c>
      <c r="M32" s="19">
        <v>4</v>
      </c>
      <c r="N32" s="22">
        <v>2</v>
      </c>
      <c r="O32" s="19"/>
      <c r="P32" s="19"/>
      <c r="Q32" s="19">
        <v>5</v>
      </c>
      <c r="R32" s="19"/>
      <c r="S32" s="19">
        <v>1</v>
      </c>
      <c r="T32" s="19"/>
      <c r="U32" s="19"/>
      <c r="V32" s="19">
        <v>5</v>
      </c>
      <c r="W32" s="19"/>
      <c r="X32" s="19">
        <v>5</v>
      </c>
      <c r="Y32" s="20">
        <v>36</v>
      </c>
      <c r="AB32" s="23">
        <v>2</v>
      </c>
    </row>
    <row r="33" spans="1:28" s="26" customFormat="1" ht="13.9" customHeight="1" thickBot="1" x14ac:dyDescent="0.3">
      <c r="A33" s="59"/>
      <c r="B33" s="28" t="s">
        <v>37</v>
      </c>
      <c r="C33" s="18">
        <v>2</v>
      </c>
      <c r="D33" s="19">
        <v>11</v>
      </c>
      <c r="E33" s="19">
        <v>10</v>
      </c>
      <c r="F33" s="19"/>
      <c r="G33" s="18">
        <v>11</v>
      </c>
      <c r="H33" s="19"/>
      <c r="I33" s="19">
        <v>3</v>
      </c>
      <c r="J33" s="19">
        <v>2</v>
      </c>
      <c r="K33" s="19">
        <v>1</v>
      </c>
      <c r="L33" s="19">
        <v>4</v>
      </c>
      <c r="M33" s="19"/>
      <c r="N33" s="19">
        <v>1</v>
      </c>
      <c r="O33" s="22">
        <v>62</v>
      </c>
      <c r="P33" s="19">
        <v>1</v>
      </c>
      <c r="Q33" s="19">
        <v>3</v>
      </c>
      <c r="R33" s="19"/>
      <c r="S33" s="19">
        <v>4</v>
      </c>
      <c r="T33" s="19"/>
      <c r="U33" s="19">
        <v>1</v>
      </c>
      <c r="V33" s="19">
        <v>6</v>
      </c>
      <c r="W33" s="19"/>
      <c r="X33" s="19">
        <v>6</v>
      </c>
      <c r="Y33" s="20">
        <v>128</v>
      </c>
      <c r="AB33" s="22">
        <v>62</v>
      </c>
    </row>
    <row r="34" spans="1:28" s="26" customFormat="1" ht="13.9" customHeight="1" thickBot="1" x14ac:dyDescent="0.3">
      <c r="A34" s="59"/>
      <c r="B34" s="28" t="s">
        <v>27</v>
      </c>
      <c r="C34" s="19">
        <v>4</v>
      </c>
      <c r="D34" s="18"/>
      <c r="E34" s="19"/>
      <c r="F34" s="18"/>
      <c r="G34" s="19"/>
      <c r="H34" s="19">
        <v>3</v>
      </c>
      <c r="I34" s="19"/>
      <c r="J34" s="18">
        <v>5</v>
      </c>
      <c r="K34" s="19"/>
      <c r="L34" s="19"/>
      <c r="M34" s="19">
        <v>3</v>
      </c>
      <c r="N34" s="19"/>
      <c r="O34" s="19"/>
      <c r="P34" s="22">
        <v>93</v>
      </c>
      <c r="Q34" s="19">
        <v>2</v>
      </c>
      <c r="R34" s="19"/>
      <c r="S34" s="19">
        <v>2</v>
      </c>
      <c r="T34" s="19">
        <v>3</v>
      </c>
      <c r="U34" s="19"/>
      <c r="V34" s="19"/>
      <c r="W34" s="19">
        <v>1</v>
      </c>
      <c r="X34" s="19"/>
      <c r="Y34" s="20">
        <v>116</v>
      </c>
      <c r="AB34" s="22">
        <v>93</v>
      </c>
    </row>
    <row r="35" spans="1:28" s="26" customFormat="1" ht="13.9" customHeight="1" thickBot="1" x14ac:dyDescent="0.3">
      <c r="A35" s="59"/>
      <c r="B35" s="28" t="s">
        <v>28</v>
      </c>
      <c r="C35" s="19">
        <v>12</v>
      </c>
      <c r="D35" s="18"/>
      <c r="E35" s="19">
        <v>8</v>
      </c>
      <c r="F35" s="19"/>
      <c r="G35" s="19">
        <v>4</v>
      </c>
      <c r="H35" s="18">
        <v>1</v>
      </c>
      <c r="I35" s="19"/>
      <c r="J35" s="19">
        <v>13</v>
      </c>
      <c r="K35" s="19">
        <v>1</v>
      </c>
      <c r="L35" s="19"/>
      <c r="M35" s="19">
        <v>3</v>
      </c>
      <c r="N35" s="19"/>
      <c r="O35" s="19">
        <v>2</v>
      </c>
      <c r="P35" s="19">
        <v>10</v>
      </c>
      <c r="Q35" s="22">
        <v>59</v>
      </c>
      <c r="R35" s="19"/>
      <c r="S35" s="19">
        <v>9</v>
      </c>
      <c r="T35" s="19">
        <v>1</v>
      </c>
      <c r="U35" s="19">
        <v>3</v>
      </c>
      <c r="V35" s="19"/>
      <c r="W35" s="19"/>
      <c r="X35" s="19">
        <v>2</v>
      </c>
      <c r="Y35" s="20">
        <v>128</v>
      </c>
      <c r="AB35" s="22">
        <v>59</v>
      </c>
    </row>
    <row r="36" spans="1:28" s="26" customFormat="1" ht="13.9" customHeight="1" thickBot="1" x14ac:dyDescent="0.3">
      <c r="A36" s="59"/>
      <c r="B36" s="28" t="s">
        <v>43</v>
      </c>
      <c r="C36" s="18"/>
      <c r="D36" s="18"/>
      <c r="E36" s="18"/>
      <c r="F36" s="18"/>
      <c r="G36" s="19"/>
      <c r="H36" s="18">
        <v>7</v>
      </c>
      <c r="I36" s="19"/>
      <c r="J36" s="18"/>
      <c r="K36" s="19"/>
      <c r="L36" s="19"/>
      <c r="M36" s="19">
        <v>4</v>
      </c>
      <c r="N36" s="19"/>
      <c r="O36" s="19"/>
      <c r="P36" s="19"/>
      <c r="Q36" s="19"/>
      <c r="R36" s="22">
        <v>1</v>
      </c>
      <c r="S36" s="19">
        <v>1</v>
      </c>
      <c r="T36" s="19">
        <v>4</v>
      </c>
      <c r="U36" s="19"/>
      <c r="V36" s="19"/>
      <c r="W36" s="19">
        <v>6</v>
      </c>
      <c r="X36" s="19"/>
      <c r="Y36" s="20">
        <v>23</v>
      </c>
      <c r="AB36" s="23">
        <v>1</v>
      </c>
    </row>
    <row r="37" spans="1:28" s="26" customFormat="1" ht="13.9" customHeight="1" thickBot="1" x14ac:dyDescent="0.3">
      <c r="A37" s="59"/>
      <c r="B37" s="28" t="s">
        <v>38</v>
      </c>
      <c r="C37" s="19">
        <v>5</v>
      </c>
      <c r="D37" s="18">
        <v>1</v>
      </c>
      <c r="E37" s="19">
        <v>2</v>
      </c>
      <c r="F37" s="19"/>
      <c r="G37" s="19">
        <v>1</v>
      </c>
      <c r="H37" s="18">
        <v>1</v>
      </c>
      <c r="I37" s="19">
        <v>1</v>
      </c>
      <c r="J37" s="18">
        <v>3</v>
      </c>
      <c r="K37" s="19"/>
      <c r="L37" s="19"/>
      <c r="M37" s="19">
        <v>10</v>
      </c>
      <c r="N37" s="19"/>
      <c r="O37" s="19">
        <v>2</v>
      </c>
      <c r="P37" s="19">
        <v>6</v>
      </c>
      <c r="Q37" s="19">
        <v>3</v>
      </c>
      <c r="R37" s="19"/>
      <c r="S37" s="22">
        <v>48</v>
      </c>
      <c r="T37" s="19">
        <v>5</v>
      </c>
      <c r="U37" s="19">
        <v>1</v>
      </c>
      <c r="V37" s="19"/>
      <c r="W37" s="19"/>
      <c r="X37" s="19">
        <v>2</v>
      </c>
      <c r="Y37" s="20">
        <v>91</v>
      </c>
      <c r="AB37" s="22">
        <v>48</v>
      </c>
    </row>
    <row r="38" spans="1:28" s="26" customFormat="1" ht="13.9" customHeight="1" thickBot="1" x14ac:dyDescent="0.3">
      <c r="A38" s="59"/>
      <c r="B38" s="28" t="s">
        <v>39</v>
      </c>
      <c r="C38" s="18"/>
      <c r="D38" s="18"/>
      <c r="E38" s="18"/>
      <c r="F38" s="18"/>
      <c r="G38" s="19"/>
      <c r="H38" s="18">
        <v>25</v>
      </c>
      <c r="I38" s="18"/>
      <c r="J38" s="18"/>
      <c r="K38" s="19"/>
      <c r="L38" s="19"/>
      <c r="M38" s="19"/>
      <c r="N38" s="19"/>
      <c r="O38" s="19"/>
      <c r="P38" s="19">
        <v>4</v>
      </c>
      <c r="Q38" s="19">
        <v>1</v>
      </c>
      <c r="R38" s="19"/>
      <c r="S38" s="19">
        <v>2</v>
      </c>
      <c r="T38" s="22">
        <v>49</v>
      </c>
      <c r="U38" s="19"/>
      <c r="V38" s="19"/>
      <c r="W38" s="19"/>
      <c r="X38" s="19"/>
      <c r="Y38" s="20">
        <v>81</v>
      </c>
      <c r="AB38" s="22">
        <v>49</v>
      </c>
    </row>
    <row r="39" spans="1:28" s="26" customFormat="1" ht="13.9" customHeight="1" thickBot="1" x14ac:dyDescent="0.3">
      <c r="A39" s="59"/>
      <c r="B39" s="28" t="s">
        <v>29</v>
      </c>
      <c r="C39" s="19">
        <v>27</v>
      </c>
      <c r="D39" s="18">
        <v>2</v>
      </c>
      <c r="E39" s="18"/>
      <c r="F39" s="19"/>
      <c r="G39" s="18">
        <v>3</v>
      </c>
      <c r="H39" s="18">
        <v>2</v>
      </c>
      <c r="I39" s="19"/>
      <c r="J39" s="18">
        <v>45</v>
      </c>
      <c r="K39" s="19"/>
      <c r="L39" s="19"/>
      <c r="M39" s="19">
        <v>11</v>
      </c>
      <c r="N39" s="19"/>
      <c r="O39" s="19">
        <v>2</v>
      </c>
      <c r="P39" s="19">
        <v>12</v>
      </c>
      <c r="Q39" s="19">
        <v>18</v>
      </c>
      <c r="R39" s="19"/>
      <c r="S39" s="19">
        <v>1</v>
      </c>
      <c r="T39" s="19">
        <v>1</v>
      </c>
      <c r="U39" s="22">
        <v>65</v>
      </c>
      <c r="V39" s="19">
        <v>3</v>
      </c>
      <c r="W39" s="19">
        <v>1</v>
      </c>
      <c r="X39" s="19">
        <v>4</v>
      </c>
      <c r="Y39" s="20">
        <v>197</v>
      </c>
      <c r="AB39" s="22">
        <v>65</v>
      </c>
    </row>
    <row r="40" spans="1:28" s="26" customFormat="1" ht="13.9" customHeight="1" thickBot="1" x14ac:dyDescent="0.3">
      <c r="A40" s="59"/>
      <c r="B40" s="28" t="s">
        <v>44</v>
      </c>
      <c r="C40" s="19"/>
      <c r="D40" s="19">
        <v>106</v>
      </c>
      <c r="E40" s="19">
        <v>2</v>
      </c>
      <c r="F40" s="19"/>
      <c r="G40" s="19">
        <v>100</v>
      </c>
      <c r="H40" s="19">
        <v>1</v>
      </c>
      <c r="I40" s="19">
        <v>15</v>
      </c>
      <c r="J40" s="19">
        <v>8</v>
      </c>
      <c r="K40" s="19">
        <v>8</v>
      </c>
      <c r="L40" s="19">
        <v>24</v>
      </c>
      <c r="M40" s="19">
        <v>15</v>
      </c>
      <c r="N40" s="19">
        <v>1</v>
      </c>
      <c r="O40" s="19">
        <v>20</v>
      </c>
      <c r="P40" s="19">
        <v>3</v>
      </c>
      <c r="Q40" s="19">
        <v>10</v>
      </c>
      <c r="R40" s="19"/>
      <c r="S40" s="19"/>
      <c r="T40" s="19">
        <v>1</v>
      </c>
      <c r="U40" s="19">
        <v>3</v>
      </c>
      <c r="V40" s="22">
        <v>227</v>
      </c>
      <c r="W40" s="19"/>
      <c r="X40" s="19">
        <v>4</v>
      </c>
      <c r="Y40" s="20">
        <v>548</v>
      </c>
      <c r="AB40" s="22">
        <v>227</v>
      </c>
    </row>
    <row r="41" spans="1:28" s="26" customFormat="1" ht="13.9" customHeight="1" thickBot="1" x14ac:dyDescent="0.3">
      <c r="A41" s="59"/>
      <c r="B41" s="28" t="s">
        <v>45</v>
      </c>
      <c r="C41" s="18">
        <v>1</v>
      </c>
      <c r="D41" s="18"/>
      <c r="E41" s="18"/>
      <c r="F41" s="18"/>
      <c r="G41" s="19"/>
      <c r="H41" s="18">
        <v>43</v>
      </c>
      <c r="I41" s="18">
        <v>1</v>
      </c>
      <c r="J41" s="18">
        <v>1</v>
      </c>
      <c r="K41" s="19"/>
      <c r="L41" s="19"/>
      <c r="M41" s="19">
        <v>5</v>
      </c>
      <c r="N41" s="19"/>
      <c r="O41" s="19"/>
      <c r="P41" s="19">
        <v>9</v>
      </c>
      <c r="Q41" s="19">
        <v>2</v>
      </c>
      <c r="R41" s="19">
        <v>4</v>
      </c>
      <c r="S41" s="19">
        <v>3</v>
      </c>
      <c r="T41" s="19">
        <v>24</v>
      </c>
      <c r="U41" s="19">
        <v>1</v>
      </c>
      <c r="V41" s="19"/>
      <c r="W41" s="22">
        <v>11</v>
      </c>
      <c r="X41" s="19"/>
      <c r="Y41" s="20">
        <v>105</v>
      </c>
      <c r="AB41" s="22">
        <v>11</v>
      </c>
    </row>
    <row r="42" spans="1:28" s="26" customFormat="1" ht="13.9" customHeight="1" thickBot="1" x14ac:dyDescent="0.3">
      <c r="A42" s="59"/>
      <c r="B42" s="28" t="s">
        <v>46</v>
      </c>
      <c r="C42" s="19"/>
      <c r="D42" s="19">
        <v>3</v>
      </c>
      <c r="E42" s="19">
        <v>18</v>
      </c>
      <c r="F42" s="19"/>
      <c r="G42" s="18">
        <v>3</v>
      </c>
      <c r="H42" s="18"/>
      <c r="I42" s="19"/>
      <c r="J42" s="18">
        <v>4</v>
      </c>
      <c r="K42" s="19"/>
      <c r="L42" s="19"/>
      <c r="M42" s="19">
        <v>2</v>
      </c>
      <c r="N42" s="19"/>
      <c r="O42" s="19">
        <v>11</v>
      </c>
      <c r="P42" s="19">
        <v>2</v>
      </c>
      <c r="Q42" s="19">
        <v>6</v>
      </c>
      <c r="R42" s="19">
        <v>1</v>
      </c>
      <c r="S42" s="19">
        <v>5</v>
      </c>
      <c r="T42" s="19"/>
      <c r="U42" s="19">
        <v>4</v>
      </c>
      <c r="V42" s="19"/>
      <c r="W42" s="19"/>
      <c r="X42" s="22">
        <v>55</v>
      </c>
      <c r="Y42" s="20">
        <v>114</v>
      </c>
      <c r="AB42" s="22">
        <v>55</v>
      </c>
    </row>
    <row r="43" spans="1:28" s="26" customFormat="1" ht="13.9" customHeight="1" thickBot="1" x14ac:dyDescent="0.3">
      <c r="A43" s="60"/>
      <c r="B43" s="29" t="s">
        <v>4</v>
      </c>
      <c r="C43" s="20">
        <v>308</v>
      </c>
      <c r="D43" s="20">
        <v>333</v>
      </c>
      <c r="E43" s="20">
        <v>113</v>
      </c>
      <c r="F43" s="20"/>
      <c r="G43" s="20">
        <v>290</v>
      </c>
      <c r="H43" s="20">
        <v>239</v>
      </c>
      <c r="I43" s="20">
        <v>140</v>
      </c>
      <c r="J43" s="20">
        <v>228</v>
      </c>
      <c r="K43" s="20">
        <v>62</v>
      </c>
      <c r="L43" s="20">
        <v>147</v>
      </c>
      <c r="M43" s="20">
        <v>227</v>
      </c>
      <c r="N43" s="20">
        <v>11</v>
      </c>
      <c r="O43" s="20">
        <v>166</v>
      </c>
      <c r="P43" s="20">
        <v>187</v>
      </c>
      <c r="Q43" s="20">
        <v>179</v>
      </c>
      <c r="R43" s="20">
        <v>10</v>
      </c>
      <c r="S43" s="20">
        <v>141</v>
      </c>
      <c r="T43" s="20">
        <v>109</v>
      </c>
      <c r="U43" s="20">
        <v>107</v>
      </c>
      <c r="V43" s="20">
        <v>333</v>
      </c>
      <c r="W43" s="20">
        <v>27</v>
      </c>
      <c r="X43" s="20">
        <v>106</v>
      </c>
      <c r="Y43" s="20">
        <v>3463</v>
      </c>
      <c r="AB43" s="20">
        <f>SUM(AB21:AB42)</f>
        <v>1679</v>
      </c>
    </row>
    <row r="44" spans="1:28" s="26" customFormat="1" ht="13.9" customHeight="1" x14ac:dyDescent="0.25"/>
  </sheetData>
  <mergeCells count="3">
    <mergeCell ref="A19:B20"/>
    <mergeCell ref="C19:X19"/>
    <mergeCell ref="A21:A43"/>
  </mergeCells>
  <conditionalFormatting sqref="X21">
    <cfRule type="top10" dxfId="0" priority="1" rank="5"/>
  </conditionalFormatting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B56F5-296E-4A72-BBE1-0A736E6B0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DF32EE-E150-490C-BCB3-333A7C9B462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ceeae0c4-f3ff-4153-af2f-582bafa5e89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e131338-60f6-4e30-bc4d-f35220754ff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4A03D3-93F2-40EA-A936-F3028DCC62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Vraag 1</vt:lpstr>
      <vt:lpstr>Vraag 2 + 3 Tabel 2</vt:lpstr>
      <vt:lpstr>Vraag 2 +3 Tabel 3 </vt:lpstr>
      <vt:lpstr>'Vraag 1'!Afdrukbereik</vt:lpstr>
      <vt:lpstr>'Vraag 2 +3 Tabel 3 '!Afdrukbereik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Mouha, Tessa</dc:creator>
  <cp:lastModifiedBy>Rolle Sinja</cp:lastModifiedBy>
  <cp:lastPrinted>2020-11-13T08:54:25Z</cp:lastPrinted>
  <dcterms:created xsi:type="dcterms:W3CDTF">2020-02-21T06:52:12Z</dcterms:created>
  <dcterms:modified xsi:type="dcterms:W3CDTF">2020-11-17T11:07:27Z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