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601-700\"/>
    </mc:Choice>
  </mc:AlternateContent>
  <xr:revisionPtr revIDLastSave="13" documentId="8_{E4C8B67E-85C6-483C-9CB6-849D138AD94F}" xr6:coauthVersionLast="45" xr6:coauthVersionMax="45" xr10:uidLastSave="{49AA32ED-D382-4AEA-AE7C-17E2B117C152}"/>
  <bookViews>
    <workbookView xWindow="-120" yWindow="-120" windowWidth="29040" windowHeight="15840" activeTab="7" xr2:uid="{00000000-000D-0000-FFFF-FFFF00000000}"/>
  </bookViews>
  <sheets>
    <sheet name="Tabel 1 Aantal" sheetId="2" r:id="rId1"/>
    <sheet name="Tabel 2 PBA vs ABA" sheetId="17" r:id="rId2"/>
    <sheet name="Tabel 3 PBA vs ABA  " sheetId="14" r:id="rId3"/>
    <sheet name="Tabel 4 HS vs Univ" sheetId="15" r:id="rId4"/>
    <sheet name="Tabel 5 Onderwijsvorm" sheetId="19" r:id="rId5"/>
    <sheet name="data_SO_6_1" sheetId="7" state="hidden" r:id="rId6"/>
    <sheet name="data_SO_6_2" sheetId="8" state="hidden" r:id="rId7"/>
    <sheet name="Tabel 6 Provincie" sheetId="20" r:id="rId8"/>
    <sheet name="data_Provincie_7_1" sheetId="10" state="hidden" r:id="rId9"/>
    <sheet name="data_Provincie_7_2" sheetId="11" state="hidden" r:id="rId10"/>
    <sheet name="Tabel 7 Drop out" sheetId="18" r:id="rId11"/>
  </sheets>
  <definedNames>
    <definedName name="_xlnm.Print_Area" localSheetId="0">'Tabel 1 Aantal'!$A$1:$M$49</definedName>
    <definedName name="_xlnm.Print_Area" localSheetId="1">'Tabel 2 PBA vs ABA'!$A$1:$S$82</definedName>
    <definedName name="_xlnm.Print_Area" localSheetId="2">'Tabel 3 PBA vs ABA  '!$A$1:$R$48</definedName>
    <definedName name="_xlnm.Print_Area" localSheetId="3">'Tabel 4 HS vs Univ'!$A$1:$S$72</definedName>
    <definedName name="_xlnm.Print_Area" localSheetId="4">'Tabel 5 Onderwijsvorm'!$A$1:$R$121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18" l="1"/>
  <c r="W64" i="18" s="1"/>
  <c r="AO26" i="18"/>
  <c r="AG26" i="18"/>
  <c r="AF26" i="18"/>
  <c r="M26" i="18"/>
  <c r="Z26" i="18" s="1"/>
  <c r="AO25" i="18"/>
  <c r="AH25" i="18"/>
  <c r="AG25" i="18"/>
  <c r="AF25" i="18"/>
  <c r="M25" i="18"/>
  <c r="Z25" i="18" s="1"/>
  <c r="AO24" i="18"/>
  <c r="AI24" i="18"/>
  <c r="AH24" i="18"/>
  <c r="AG24" i="18"/>
  <c r="AF24" i="18"/>
  <c r="M24" i="18"/>
  <c r="Q24" i="18" s="1"/>
  <c r="AO23" i="18"/>
  <c r="AJ23" i="18"/>
  <c r="AI23" i="18"/>
  <c r="AH23" i="18"/>
  <c r="AG23" i="18"/>
  <c r="AF23" i="18"/>
  <c r="M23" i="18"/>
  <c r="Z23" i="18" s="1"/>
  <c r="AO22" i="18"/>
  <c r="AK22" i="18"/>
  <c r="AJ22" i="18"/>
  <c r="AI22" i="18"/>
  <c r="AH22" i="18"/>
  <c r="AG22" i="18"/>
  <c r="AF22" i="18"/>
  <c r="M22" i="18"/>
  <c r="U22" i="18" s="1"/>
  <c r="AO21" i="18"/>
  <c r="AL21" i="18"/>
  <c r="AK21" i="18"/>
  <c r="AJ21" i="18"/>
  <c r="AI21" i="18"/>
  <c r="AH21" i="18"/>
  <c r="AG21" i="18"/>
  <c r="AF21" i="18"/>
  <c r="M21" i="18"/>
  <c r="V21" i="18" s="1"/>
  <c r="AO20" i="18"/>
  <c r="AM20" i="18"/>
  <c r="AL20" i="18"/>
  <c r="AK20" i="18"/>
  <c r="AJ20" i="18"/>
  <c r="AI20" i="18"/>
  <c r="AH20" i="18"/>
  <c r="AG20" i="18"/>
  <c r="AF20" i="18"/>
  <c r="M20" i="18"/>
  <c r="Z20" i="18" s="1"/>
  <c r="AO19" i="18"/>
  <c r="AN19" i="18"/>
  <c r="AM19" i="18"/>
  <c r="AL19" i="18"/>
  <c r="AK19" i="18"/>
  <c r="AJ19" i="18"/>
  <c r="AI19" i="18"/>
  <c r="AH19" i="18"/>
  <c r="AG19" i="18"/>
  <c r="AF19" i="18"/>
  <c r="M19" i="18"/>
  <c r="V19" i="18" s="1"/>
  <c r="AO18" i="18"/>
  <c r="AN18" i="18"/>
  <c r="AM18" i="18"/>
  <c r="AL18" i="18"/>
  <c r="AK18" i="18"/>
  <c r="AJ18" i="18"/>
  <c r="AI18" i="18"/>
  <c r="AH18" i="18"/>
  <c r="AG18" i="18"/>
  <c r="AF18" i="18"/>
  <c r="M18" i="18"/>
  <c r="S18" i="18" s="1"/>
  <c r="M79" i="18"/>
  <c r="V79" i="18" s="1"/>
  <c r="AO71" i="18"/>
  <c r="AG71" i="18"/>
  <c r="AF71" i="18"/>
  <c r="M71" i="18"/>
  <c r="Z71" i="18" s="1"/>
  <c r="AO70" i="18"/>
  <c r="AH70" i="18"/>
  <c r="AG70" i="18"/>
  <c r="AF70" i="18"/>
  <c r="M70" i="18"/>
  <c r="S70" i="18" s="1"/>
  <c r="AO69" i="18"/>
  <c r="AI69" i="18"/>
  <c r="AH69" i="18"/>
  <c r="AG69" i="18"/>
  <c r="AF69" i="18"/>
  <c r="M69" i="18"/>
  <c r="Q69" i="18" s="1"/>
  <c r="AO68" i="18"/>
  <c r="AJ68" i="18"/>
  <c r="AI68" i="18"/>
  <c r="AH68" i="18"/>
  <c r="AG68" i="18"/>
  <c r="AF68" i="18"/>
  <c r="M68" i="18"/>
  <c r="Z68" i="18" s="1"/>
  <c r="AO67" i="18"/>
  <c r="AK67" i="18"/>
  <c r="AJ67" i="18"/>
  <c r="AI67" i="18"/>
  <c r="AH67" i="18"/>
  <c r="AG67" i="18"/>
  <c r="AF67" i="18"/>
  <c r="M67" i="18"/>
  <c r="U67" i="18" s="1"/>
  <c r="AO66" i="18"/>
  <c r="AL66" i="18"/>
  <c r="AK66" i="18"/>
  <c r="AJ66" i="18"/>
  <c r="AI66" i="18"/>
  <c r="AH66" i="18"/>
  <c r="AG66" i="18"/>
  <c r="AF66" i="18"/>
  <c r="M66" i="18"/>
  <c r="V66" i="18" s="1"/>
  <c r="AO65" i="18"/>
  <c r="AM65" i="18"/>
  <c r="AL65" i="18"/>
  <c r="AK65" i="18"/>
  <c r="AJ65" i="18"/>
  <c r="AI65" i="18"/>
  <c r="AH65" i="18"/>
  <c r="AG65" i="18"/>
  <c r="AF65" i="18"/>
  <c r="M65" i="18"/>
  <c r="Z65" i="18" s="1"/>
  <c r="AO64" i="18"/>
  <c r="AN64" i="18"/>
  <c r="AM64" i="18"/>
  <c r="AL64" i="18"/>
  <c r="AK64" i="18"/>
  <c r="AJ64" i="18"/>
  <c r="AI64" i="18"/>
  <c r="AH64" i="18"/>
  <c r="AG64" i="18"/>
  <c r="AF64" i="18"/>
  <c r="AO63" i="18"/>
  <c r="AN63" i="18"/>
  <c r="AM63" i="18"/>
  <c r="AL63" i="18"/>
  <c r="AK63" i="18"/>
  <c r="AJ63" i="18"/>
  <c r="AI63" i="18"/>
  <c r="AH63" i="18"/>
  <c r="AG63" i="18"/>
  <c r="AF63" i="18"/>
  <c r="M63" i="18"/>
  <c r="Z63" i="18" s="1"/>
  <c r="AG79" i="18"/>
  <c r="AH79" i="18"/>
  <c r="AI79" i="18"/>
  <c r="AJ79" i="18"/>
  <c r="AK79" i="18"/>
  <c r="AL79" i="18"/>
  <c r="AM79" i="18"/>
  <c r="AN79" i="18"/>
  <c r="AO79" i="18"/>
  <c r="AF79" i="18"/>
  <c r="AO86" i="18"/>
  <c r="AG86" i="18"/>
  <c r="AF86" i="18"/>
  <c r="M86" i="18"/>
  <c r="Z86" i="18" s="1"/>
  <c r="AO85" i="18"/>
  <c r="AH85" i="18"/>
  <c r="AG85" i="18"/>
  <c r="AF85" i="18"/>
  <c r="M85" i="18"/>
  <c r="S85" i="18" s="1"/>
  <c r="AO84" i="18"/>
  <c r="AI84" i="18"/>
  <c r="AH84" i="18"/>
  <c r="AG84" i="18"/>
  <c r="AF84" i="18"/>
  <c r="M84" i="18"/>
  <c r="T84" i="18" s="1"/>
  <c r="AO83" i="18"/>
  <c r="AJ83" i="18"/>
  <c r="AI83" i="18"/>
  <c r="AH83" i="18"/>
  <c r="AG83" i="18"/>
  <c r="AF83" i="18"/>
  <c r="M83" i="18"/>
  <c r="U83" i="18" s="1"/>
  <c r="AO82" i="18"/>
  <c r="AK82" i="18"/>
  <c r="AJ82" i="18"/>
  <c r="AI82" i="18"/>
  <c r="AH82" i="18"/>
  <c r="AG82" i="18"/>
  <c r="AF82" i="18"/>
  <c r="M82" i="18"/>
  <c r="T82" i="18" s="1"/>
  <c r="AO81" i="18"/>
  <c r="AL81" i="18"/>
  <c r="AK81" i="18"/>
  <c r="AJ81" i="18"/>
  <c r="AI81" i="18"/>
  <c r="AH81" i="18"/>
  <c r="AG81" i="18"/>
  <c r="AF81" i="18"/>
  <c r="M81" i="18"/>
  <c r="U81" i="18" s="1"/>
  <c r="AO80" i="18"/>
  <c r="AM80" i="18"/>
  <c r="AL80" i="18"/>
  <c r="AK80" i="18"/>
  <c r="AJ80" i="18"/>
  <c r="AI80" i="18"/>
  <c r="AH80" i="18"/>
  <c r="AG80" i="18"/>
  <c r="AF80" i="18"/>
  <c r="M80" i="18"/>
  <c r="X80" i="18" s="1"/>
  <c r="AO78" i="18"/>
  <c r="AN78" i="18"/>
  <c r="AM78" i="18"/>
  <c r="AL78" i="18"/>
  <c r="AK78" i="18"/>
  <c r="AJ78" i="18"/>
  <c r="AI78" i="18"/>
  <c r="AH78" i="18"/>
  <c r="AG78" i="18"/>
  <c r="AF78" i="18"/>
  <c r="M78" i="18"/>
  <c r="U78" i="18" s="1"/>
  <c r="C108" i="20"/>
  <c r="D108" i="20"/>
  <c r="E108" i="20"/>
  <c r="F108" i="20"/>
  <c r="G108" i="20"/>
  <c r="H108" i="20"/>
  <c r="I108" i="20"/>
  <c r="B108" i="20"/>
  <c r="C107" i="20"/>
  <c r="D107" i="20"/>
  <c r="E107" i="20"/>
  <c r="F107" i="20"/>
  <c r="G107" i="20"/>
  <c r="H107" i="20"/>
  <c r="I107" i="20"/>
  <c r="B107" i="20"/>
  <c r="C106" i="20"/>
  <c r="D106" i="20"/>
  <c r="E106" i="20"/>
  <c r="F106" i="20"/>
  <c r="G106" i="20"/>
  <c r="H106" i="20"/>
  <c r="I106" i="20"/>
  <c r="B106" i="20"/>
  <c r="C105" i="20"/>
  <c r="D105" i="20"/>
  <c r="E105" i="20"/>
  <c r="F105" i="20"/>
  <c r="G105" i="20"/>
  <c r="H105" i="20"/>
  <c r="I105" i="20"/>
  <c r="B105" i="20"/>
  <c r="C104" i="20"/>
  <c r="D104" i="20"/>
  <c r="E104" i="20"/>
  <c r="F104" i="20"/>
  <c r="G104" i="20"/>
  <c r="H104" i="20"/>
  <c r="I104" i="20"/>
  <c r="B104" i="20"/>
  <c r="C109" i="20"/>
  <c r="D109" i="20"/>
  <c r="E109" i="20"/>
  <c r="F109" i="20"/>
  <c r="G109" i="20"/>
  <c r="H109" i="20"/>
  <c r="I109" i="20"/>
  <c r="B109" i="20"/>
  <c r="C103" i="20"/>
  <c r="D103" i="20"/>
  <c r="E103" i="20"/>
  <c r="F103" i="20"/>
  <c r="G103" i="20"/>
  <c r="H103" i="20"/>
  <c r="I103" i="20"/>
  <c r="B103" i="20"/>
  <c r="T24" i="18" l="1"/>
  <c r="X64" i="18"/>
  <c r="Z24" i="18"/>
  <c r="T18" i="18"/>
  <c r="Y64" i="18"/>
  <c r="Q64" i="18"/>
  <c r="R64" i="18"/>
  <c r="Z64" i="18"/>
  <c r="S64" i="18"/>
  <c r="T64" i="18"/>
  <c r="V64" i="18"/>
  <c r="U64" i="18"/>
  <c r="S24" i="18"/>
  <c r="R18" i="18"/>
  <c r="Q23" i="18"/>
  <c r="R23" i="18"/>
  <c r="R24" i="18"/>
  <c r="R21" i="18"/>
  <c r="Q19" i="18"/>
  <c r="R20" i="18"/>
  <c r="W21" i="18"/>
  <c r="U18" i="18"/>
  <c r="R19" i="18"/>
  <c r="S20" i="18"/>
  <c r="V18" i="18"/>
  <c r="W19" i="18"/>
  <c r="T20" i="18"/>
  <c r="W18" i="18"/>
  <c r="Y19" i="18"/>
  <c r="U20" i="18"/>
  <c r="Z18" i="18"/>
  <c r="Z19" i="18"/>
  <c r="Q25" i="18"/>
  <c r="Q21" i="18"/>
  <c r="R25" i="18"/>
  <c r="V22" i="18"/>
  <c r="X19" i="18"/>
  <c r="Z21" i="18"/>
  <c r="Z22" i="18"/>
  <c r="Q22" i="18"/>
  <c r="Q26" i="18"/>
  <c r="X18" i="18"/>
  <c r="S19" i="18"/>
  <c r="V20" i="18"/>
  <c r="S21" i="18"/>
  <c r="R22" i="18"/>
  <c r="S23" i="18"/>
  <c r="S25" i="18"/>
  <c r="R26" i="18"/>
  <c r="Q18" i="18"/>
  <c r="Y18" i="18"/>
  <c r="T19" i="18"/>
  <c r="W20" i="18"/>
  <c r="T21" i="18"/>
  <c r="S22" i="18"/>
  <c r="T23" i="18"/>
  <c r="U19" i="18"/>
  <c r="X20" i="18"/>
  <c r="U21" i="18"/>
  <c r="T22" i="18"/>
  <c r="U23" i="18"/>
  <c r="Q20" i="18"/>
  <c r="Y79" i="18"/>
  <c r="U79" i="18"/>
  <c r="T69" i="18"/>
  <c r="S63" i="18"/>
  <c r="T63" i="18"/>
  <c r="R69" i="18"/>
  <c r="W63" i="18"/>
  <c r="U63" i="18"/>
  <c r="W66" i="18"/>
  <c r="Y63" i="18"/>
  <c r="R65" i="18"/>
  <c r="R67" i="18"/>
  <c r="R71" i="18"/>
  <c r="S65" i="18"/>
  <c r="V67" i="18"/>
  <c r="T65" i="18"/>
  <c r="Z67" i="18"/>
  <c r="V65" i="18"/>
  <c r="S69" i="18"/>
  <c r="Q63" i="18"/>
  <c r="S79" i="18"/>
  <c r="T79" i="18"/>
  <c r="R79" i="18"/>
  <c r="Q79" i="18"/>
  <c r="Z79" i="18"/>
  <c r="X79" i="18"/>
  <c r="W79" i="18"/>
  <c r="Q66" i="18"/>
  <c r="Q68" i="18"/>
  <c r="Q70" i="18"/>
  <c r="V63" i="18"/>
  <c r="U65" i="18"/>
  <c r="R66" i="18"/>
  <c r="Q67" i="18"/>
  <c r="R68" i="18"/>
  <c r="Z69" i="18"/>
  <c r="R70" i="18"/>
  <c r="Q71" i="18"/>
  <c r="X63" i="18"/>
  <c r="W65" i="18"/>
  <c r="T66" i="18"/>
  <c r="S67" i="18"/>
  <c r="T68" i="18"/>
  <c r="Z70" i="18"/>
  <c r="S66" i="18"/>
  <c r="S68" i="18"/>
  <c r="X65" i="18"/>
  <c r="U66" i="18"/>
  <c r="T67" i="18"/>
  <c r="U68" i="18"/>
  <c r="Z66" i="18"/>
  <c r="R63" i="18"/>
  <c r="Q65" i="18"/>
  <c r="Q78" i="18"/>
  <c r="R78" i="18"/>
  <c r="Y78" i="18"/>
  <c r="T78" i="18"/>
  <c r="W78" i="18"/>
  <c r="R81" i="18"/>
  <c r="R85" i="18"/>
  <c r="U82" i="18"/>
  <c r="Z84" i="18"/>
  <c r="Z85" i="18"/>
  <c r="Q80" i="18"/>
  <c r="Q83" i="18"/>
  <c r="V78" i="18"/>
  <c r="R80" i="18"/>
  <c r="Q81" i="18"/>
  <c r="R83" i="18"/>
  <c r="S80" i="18"/>
  <c r="T83" i="18"/>
  <c r="T80" i="18"/>
  <c r="T81" i="18"/>
  <c r="Z83" i="18"/>
  <c r="Q84" i="18"/>
  <c r="Z78" i="18"/>
  <c r="U80" i="18"/>
  <c r="V81" i="18"/>
  <c r="R84" i="18"/>
  <c r="W80" i="18"/>
  <c r="W81" i="18"/>
  <c r="S84" i="18"/>
  <c r="Z80" i="18"/>
  <c r="Q85" i="18"/>
  <c r="V82" i="18"/>
  <c r="X78" i="18"/>
  <c r="Z81" i="18"/>
  <c r="Z82" i="18"/>
  <c r="Q82" i="18"/>
  <c r="Q86" i="18"/>
  <c r="S78" i="18"/>
  <c r="V80" i="18"/>
  <c r="S81" i="18"/>
  <c r="R82" i="18"/>
  <c r="S83" i="18"/>
  <c r="R86" i="18"/>
  <c r="S82" i="18"/>
  <c r="M51" i="18"/>
  <c r="T51" i="18" s="1"/>
  <c r="AO56" i="18"/>
  <c r="AG56" i="18"/>
  <c r="AF56" i="18"/>
  <c r="M56" i="18"/>
  <c r="Z56" i="18" s="1"/>
  <c r="AO55" i="18"/>
  <c r="AH55" i="18"/>
  <c r="AG55" i="18"/>
  <c r="AF55" i="18"/>
  <c r="M55" i="18"/>
  <c r="Z55" i="18" s="1"/>
  <c r="AO54" i="18"/>
  <c r="AI54" i="18"/>
  <c r="AH54" i="18"/>
  <c r="AG54" i="18"/>
  <c r="AF54" i="18"/>
  <c r="M54" i="18"/>
  <c r="Z54" i="18" s="1"/>
  <c r="AO53" i="18"/>
  <c r="AJ53" i="18"/>
  <c r="AI53" i="18"/>
  <c r="AH53" i="18"/>
  <c r="AG53" i="18"/>
  <c r="AF53" i="18"/>
  <c r="M53" i="18"/>
  <c r="T53" i="18" s="1"/>
  <c r="AO52" i="18"/>
  <c r="AK52" i="18"/>
  <c r="AJ52" i="18"/>
  <c r="AI52" i="18"/>
  <c r="AH52" i="18"/>
  <c r="AG52" i="18"/>
  <c r="AF52" i="18"/>
  <c r="M52" i="18"/>
  <c r="T52" i="18" s="1"/>
  <c r="AO51" i="18"/>
  <c r="AL51" i="18"/>
  <c r="AK51" i="18"/>
  <c r="AJ51" i="18"/>
  <c r="AI51" i="18"/>
  <c r="AH51" i="18"/>
  <c r="AG51" i="18"/>
  <c r="AF51" i="18"/>
  <c r="AO50" i="18"/>
  <c r="AM50" i="18"/>
  <c r="AL50" i="18"/>
  <c r="AK50" i="18"/>
  <c r="AJ50" i="18"/>
  <c r="AI50" i="18"/>
  <c r="AH50" i="18"/>
  <c r="AG50" i="18"/>
  <c r="AF50" i="18"/>
  <c r="M50" i="18"/>
  <c r="X50" i="18" s="1"/>
  <c r="AO49" i="18"/>
  <c r="AN49" i="18"/>
  <c r="AM49" i="18"/>
  <c r="AL49" i="18"/>
  <c r="AK49" i="18"/>
  <c r="AJ49" i="18"/>
  <c r="AI49" i="18"/>
  <c r="AH49" i="18"/>
  <c r="AG49" i="18"/>
  <c r="AF49" i="18"/>
  <c r="M49" i="18"/>
  <c r="T49" i="18" s="1"/>
  <c r="AO48" i="18"/>
  <c r="AN48" i="18"/>
  <c r="AM48" i="18"/>
  <c r="AL48" i="18"/>
  <c r="AK48" i="18"/>
  <c r="AJ48" i="18"/>
  <c r="AI48" i="18"/>
  <c r="AH48" i="18"/>
  <c r="AG48" i="18"/>
  <c r="AF48" i="18"/>
  <c r="M48" i="18"/>
  <c r="Y48" i="18" s="1"/>
  <c r="AO34" i="18"/>
  <c r="AO33" i="18"/>
  <c r="AF34" i="18"/>
  <c r="AG34" i="18"/>
  <c r="AH34" i="18"/>
  <c r="AI34" i="18"/>
  <c r="AJ34" i="18"/>
  <c r="AK34" i="18"/>
  <c r="AL34" i="18"/>
  <c r="AM34" i="18"/>
  <c r="AN34" i="18"/>
  <c r="M34" i="18"/>
  <c r="T34" i="18" s="1"/>
  <c r="AO41" i="18"/>
  <c r="AG41" i="18"/>
  <c r="AF41" i="18"/>
  <c r="M41" i="18"/>
  <c r="Z41" i="18" s="1"/>
  <c r="AO40" i="18"/>
  <c r="AH40" i="18"/>
  <c r="AG40" i="18"/>
  <c r="AF40" i="18"/>
  <c r="M40" i="18"/>
  <c r="Z40" i="18" s="1"/>
  <c r="AO39" i="18"/>
  <c r="AI39" i="18"/>
  <c r="AH39" i="18"/>
  <c r="AG39" i="18"/>
  <c r="AF39" i="18"/>
  <c r="M39" i="18"/>
  <c r="T39" i="18" s="1"/>
  <c r="AO38" i="18"/>
  <c r="AJ38" i="18"/>
  <c r="AI38" i="18"/>
  <c r="AH38" i="18"/>
  <c r="AG38" i="18"/>
  <c r="AF38" i="18"/>
  <c r="M38" i="18"/>
  <c r="U38" i="18" s="1"/>
  <c r="AO37" i="18"/>
  <c r="AK37" i="18"/>
  <c r="AJ37" i="18"/>
  <c r="AI37" i="18"/>
  <c r="AH37" i="18"/>
  <c r="AG37" i="18"/>
  <c r="AF37" i="18"/>
  <c r="M37" i="18"/>
  <c r="T37" i="18" s="1"/>
  <c r="AO36" i="18"/>
  <c r="AL36" i="18"/>
  <c r="AK36" i="18"/>
  <c r="AJ36" i="18"/>
  <c r="AI36" i="18"/>
  <c r="AH36" i="18"/>
  <c r="AG36" i="18"/>
  <c r="AF36" i="18"/>
  <c r="M36" i="18"/>
  <c r="U36" i="18" s="1"/>
  <c r="AO35" i="18"/>
  <c r="AM35" i="18"/>
  <c r="AL35" i="18"/>
  <c r="AK35" i="18"/>
  <c r="AJ35" i="18"/>
  <c r="AI35" i="18"/>
  <c r="AH35" i="18"/>
  <c r="AG35" i="18"/>
  <c r="AF35" i="18"/>
  <c r="M35" i="18"/>
  <c r="X35" i="18" s="1"/>
  <c r="AN33" i="18"/>
  <c r="AM33" i="18"/>
  <c r="AL33" i="18"/>
  <c r="AK33" i="18"/>
  <c r="AJ33" i="18"/>
  <c r="AI33" i="18"/>
  <c r="AH33" i="18"/>
  <c r="AG33" i="18"/>
  <c r="AF33" i="18"/>
  <c r="M33" i="18"/>
  <c r="U33" i="18" s="1"/>
  <c r="M25" i="17"/>
  <c r="M20" i="17"/>
  <c r="M24" i="17"/>
  <c r="M23" i="17"/>
  <c r="M22" i="17"/>
  <c r="M21" i="17"/>
  <c r="M19" i="17"/>
  <c r="U49" i="18" l="1"/>
  <c r="V49" i="18"/>
  <c r="T50" i="18"/>
  <c r="W51" i="18"/>
  <c r="W48" i="18"/>
  <c r="Z48" i="18"/>
  <c r="W49" i="18"/>
  <c r="Q53" i="18"/>
  <c r="Y49" i="18"/>
  <c r="Q51" i="18"/>
  <c r="R53" i="18"/>
  <c r="Z49" i="18"/>
  <c r="R51" i="18"/>
  <c r="S53" i="18"/>
  <c r="R48" i="18"/>
  <c r="Q49" i="18"/>
  <c r="S51" i="18"/>
  <c r="U53" i="18"/>
  <c r="Q55" i="18"/>
  <c r="S48" i="18"/>
  <c r="R49" i="18"/>
  <c r="U51" i="18"/>
  <c r="Z53" i="18"/>
  <c r="T54" i="18"/>
  <c r="R55" i="18"/>
  <c r="V48" i="18"/>
  <c r="S49" i="18"/>
  <c r="V51" i="18"/>
  <c r="S55" i="18"/>
  <c r="Q50" i="18"/>
  <c r="Z50" i="18"/>
  <c r="U52" i="18"/>
  <c r="Q54" i="18"/>
  <c r="T48" i="18"/>
  <c r="R50" i="18"/>
  <c r="V52" i="18"/>
  <c r="R54" i="18"/>
  <c r="U48" i="18"/>
  <c r="X49" i="18"/>
  <c r="S50" i="18"/>
  <c r="Z51" i="18"/>
  <c r="Z52" i="18"/>
  <c r="S54" i="18"/>
  <c r="U50" i="18"/>
  <c r="Q52" i="18"/>
  <c r="Q56" i="18"/>
  <c r="X48" i="18"/>
  <c r="V50" i="18"/>
  <c r="R52" i="18"/>
  <c r="R56" i="18"/>
  <c r="Q48" i="18"/>
  <c r="W50" i="18"/>
  <c r="S52" i="18"/>
  <c r="Q33" i="18"/>
  <c r="Y33" i="18"/>
  <c r="Z34" i="18"/>
  <c r="S34" i="18"/>
  <c r="R34" i="18"/>
  <c r="Q34" i="18"/>
  <c r="X34" i="18"/>
  <c r="W34" i="18"/>
  <c r="Y34" i="18"/>
  <c r="V34" i="18"/>
  <c r="U34" i="18"/>
  <c r="V36" i="18"/>
  <c r="W36" i="18"/>
  <c r="V33" i="18"/>
  <c r="U35" i="18"/>
  <c r="T35" i="18"/>
  <c r="W33" i="18"/>
  <c r="V35" i="18"/>
  <c r="Z35" i="18"/>
  <c r="Z33" i="18"/>
  <c r="V37" i="18"/>
  <c r="R36" i="18"/>
  <c r="R35" i="18"/>
  <c r="S36" i="18"/>
  <c r="S38" i="18"/>
  <c r="Z38" i="18"/>
  <c r="Q41" i="18"/>
  <c r="R38" i="18"/>
  <c r="R39" i="18"/>
  <c r="R40" i="18"/>
  <c r="R41" i="18"/>
  <c r="Q37" i="18"/>
  <c r="Z39" i="18"/>
  <c r="S40" i="18"/>
  <c r="Q39" i="18"/>
  <c r="R37" i="18"/>
  <c r="R33" i="18"/>
  <c r="S33" i="18"/>
  <c r="Q35" i="18"/>
  <c r="Q36" i="18"/>
  <c r="U37" i="18"/>
  <c r="X33" i="18"/>
  <c r="S35" i="18"/>
  <c r="Z36" i="18"/>
  <c r="Z37" i="18"/>
  <c r="S39" i="18"/>
  <c r="Q38" i="18"/>
  <c r="Q40" i="18"/>
  <c r="T33" i="18"/>
  <c r="W35" i="18"/>
  <c r="T36" i="18"/>
  <c r="S37" i="18"/>
  <c r="T38" i="18"/>
</calcChain>
</file>

<file path=xl/sharedStrings.xml><?xml version="1.0" encoding="utf-8"?>
<sst xmlns="http://schemas.openxmlformats.org/spreadsheetml/2006/main" count="1983" uniqueCount="124">
  <si>
    <t>Tabel 1: Aantal studenten per academiejaar waarin ze generatiestudent (1) waren en per aantal jaar tot het behalen van hun eerste bachelordiploma (2)</t>
  </si>
  <si>
    <t xml:space="preserve">Aantal jaar tot behalen eerste bachelordiploma </t>
  </si>
  <si>
    <t>Binnen 5 jaar</t>
  </si>
  <si>
    <t>Binnen 3 jaar</t>
  </si>
  <si>
    <t>Na 4 jaar</t>
  </si>
  <si>
    <t>Na 5 jaar</t>
  </si>
  <si>
    <t>Na 6 jaar</t>
  </si>
  <si>
    <t>Na 7 jaar</t>
  </si>
  <si>
    <t>Na 8 jaar</t>
  </si>
  <si>
    <t>Na 9 jaar</t>
  </si>
  <si>
    <t>Nog niet behaald (3)</t>
  </si>
  <si>
    <t xml:space="preserve">Jaar generatiestudent 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</si>
  <si>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</si>
  <si>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</si>
  <si>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</si>
  <si>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</si>
  <si>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</si>
  <si>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</si>
  <si>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</si>
  <si>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</si>
  <si>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</si>
  <si>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(1) Een generatiestudent is een student die zich, in een bepaald academiejaar, voor het eerst inschrijft met een diplomacontract voor een professioneel of academisch gerichte bachelor in het Vlaamse hoger onderwijs.</t>
  </si>
  <si>
    <t>(2) Er wordt enkel gekeken naar het eerst behaalde bachelordiploma, zowel voor de professionele als de academische opleidingen.</t>
  </si>
  <si>
    <t>Tabel 2: Aantal studenten per academiejaar waarin ze generatiestudent (1) waren per soort opleiding bij start loopbaan (2) en per aantal jaar tot het behalen van het betreffende bachelordiploma (3)</t>
  </si>
  <si>
    <t>2a. Als generatiestudent ingeschreven in professioneel gerichte bachelor</t>
  </si>
  <si>
    <t>Nog niet behaald</t>
  </si>
  <si>
    <t>2b. Als generatiestudent ingeschreven in academisch gerichte bachelor</t>
  </si>
  <si>
    <t>2) Het gaat om de soort opleiding die de student volgde als generatiestudent. Generatiestudenten die zowel een academische als professionele bachelor volgden, zullen in beide tabellen voorkomen.</t>
  </si>
  <si>
    <t>(3) Er wordt enkel gekeken naar het eerst behaalde bachelordiploma, zowel voor de professionele als de academische opleidingen.</t>
  </si>
  <si>
    <t>Tabel 3: Aantal studenten per academiejaar waarin ze generatiestudent (1) waren per soort opleiding bij start loopbaan (2) en per aantal jaar tot het behalen van hun eerste bachelordiploma (3)</t>
  </si>
  <si>
    <t>3a. Als generatiestudent ingeschreven in professioneel gerichte bachelor</t>
  </si>
  <si>
    <t>Eerst behaalde diploma is ABA</t>
  </si>
  <si>
    <t>Eerst behaalde diploma is PBA</t>
  </si>
  <si>
    <t>Geen diploma behaald</t>
  </si>
  <si>
    <t>Na meer dan 3 jaar</t>
  </si>
  <si>
    <t>3b. Als generatiestudent ingeschreven in academisch gerichte bachelor</t>
  </si>
  <si>
    <t>Tabel 4: Aantal studenten per academiejaar waarin ze generatiestudent (1) waren, per soort instelling waarin ze startten (2) en per aantal jaar tot het behalen van hun eerste bachelordiploma (3)</t>
  </si>
  <si>
    <t>4a. Als generatiestudent ingeschreven in een hogeschool</t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</si>
  <si>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Hogeschool</t>
    </r>
  </si>
  <si>
    <r>
      <rPr>
        <sz val="8"/>
        <color rgb="FF333333"/>
        <rFont val="Arial"/>
        <family val="2"/>
      </rPr>
      <t xml:space="preserve">Eerste bachelordiploma behaald aan </t>
    </r>
    <r>
      <rPr>
        <sz val="8"/>
        <color rgb="FF333333"/>
        <rFont val="Arial"/>
        <family val="2"/>
      </rPr>
      <t>Universiteit</t>
    </r>
  </si>
  <si>
    <t>ASO</t>
  </si>
  <si>
    <t>BSO</t>
  </si>
  <si>
    <t>KSO</t>
  </si>
  <si>
    <t>TSO</t>
  </si>
  <si>
    <t>Ander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</si>
  <si>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</si>
  <si>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</si>
  <si>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</si>
  <si>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</si>
  <si>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</si>
  <si>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</si>
  <si>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</si>
  <si>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</si>
  <si>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</si>
  <si>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Antwerpen</t>
  </si>
  <si>
    <t>Brussels Hoofdstedelijk Gewest</t>
  </si>
  <si>
    <t>Limburg</t>
  </si>
  <si>
    <t>Oost-Vlaanderen</t>
  </si>
  <si>
    <t>Vlaams-Brabant</t>
  </si>
  <si>
    <t>West-Vlaanderen</t>
  </si>
  <si>
    <t>Waals Gewest</t>
  </si>
  <si>
    <t>Buitenland</t>
  </si>
  <si>
    <t>Geen diploma</t>
  </si>
  <si>
    <t>Totaal aantal</t>
  </si>
  <si>
    <t>(3)</t>
  </si>
  <si>
    <t>Percentage ten opzichte van totaal aantal generatiestudenten zonder diploma</t>
  </si>
  <si>
    <t xml:space="preserve">Percentage ten opzichte van totaal aantal generatiestudenten </t>
  </si>
  <si>
    <t>Tabel 7: Drop out van generatiestudenten (1) die geen bachelordiploma behaalden</t>
  </si>
  <si>
    <t>7a. Alle generatiestudenten:</t>
  </si>
  <si>
    <t>7b. Als generatiestudent ingeschreven in professioneel gerichte bachelor:</t>
  </si>
  <si>
    <t>7c. Als generatiestudent ingeschreven in academisch gerichte bachelor:</t>
  </si>
  <si>
    <t>7d. Als generatiestudent ingeschreven in hogeschool:</t>
  </si>
  <si>
    <t>7e. Als generatiestudent ingeschreven in universiteit:</t>
  </si>
  <si>
    <t xml:space="preserve">
															</t>
  </si>
  <si>
    <t>2014-2015</t>
  </si>
  <si>
    <t>2015-2016</t>
  </si>
  <si>
    <t xml:space="preserve">
								</t>
  </si>
  <si>
    <t>AHOVOKS – Agentschap Hoger Onderwijs, Volwassenenonderwijs,</t>
  </si>
  <si>
    <t>Kwalificaties &amp; Studietoelagen</t>
  </si>
  <si>
    <t>Afdeling Hoger en Volwassenenonderwijs</t>
  </si>
  <si>
    <t>Cel Data</t>
  </si>
  <si>
    <t>Bron: Beleidsdatabank</t>
  </si>
  <si>
    <t>Generatiestudent (1)</t>
  </si>
  <si>
    <t>Aantal jaar tot eerste bachelordiploma</t>
  </si>
  <si>
    <r>
      <rPr>
        <b/>
        <sz val="11"/>
        <color theme="1"/>
        <rFont val="Calibri"/>
        <family val="2"/>
        <scheme val="minor"/>
      </rPr>
      <t>Soort opleiding:</t>
    </r>
    <r>
      <rPr>
        <sz val="11"/>
        <color theme="1"/>
        <rFont val="Calibri"/>
        <family val="2"/>
        <scheme val="minor"/>
      </rPr>
      <t xml:space="preserve"> Academisch of professioneel gerichte bachelor</t>
    </r>
  </si>
  <si>
    <r>
      <rPr>
        <b/>
        <sz val="11"/>
        <color theme="1"/>
        <rFont val="Calibri"/>
        <family val="2"/>
        <scheme val="minor"/>
      </rPr>
      <t>Soort contract:</t>
    </r>
    <r>
      <rPr>
        <sz val="11"/>
        <color theme="1"/>
        <rFont val="Calibri"/>
        <family val="2"/>
        <scheme val="minor"/>
      </rPr>
      <t xml:space="preserve"> Diplomacontract</t>
    </r>
  </si>
  <si>
    <r>
      <rPr>
        <b/>
        <sz val="11"/>
        <color theme="1"/>
        <rFont val="Calibri"/>
        <family val="2"/>
        <scheme val="minor"/>
      </rPr>
      <t>Status inschrijving:</t>
    </r>
    <r>
      <rPr>
        <sz val="11"/>
        <color theme="1"/>
        <rFont val="Calibri"/>
        <family val="2"/>
        <scheme val="minor"/>
      </rPr>
      <t xml:space="preserve"> Actief of uitgeschreven</t>
    </r>
  </si>
  <si>
    <t>(1) Een generatiestudent is een student die zich, in een bepaald academiejaar, voor het eerst inschrijft met een diplomacontract voor een professioneel of academisch gerichte bachelor in het Vlaamse hoger onderwijs</t>
  </si>
  <si>
    <t>(4) Aansluitend bij voetnoot 3: Het percentage studenten in de categorie '(nog) geen diploma behaald' neemt toe doorheen de jaren, aangezien de tijdsperiode waarnaar we kunnen kijken steeds inkort.</t>
  </si>
  <si>
    <t>Nog niet behaald (4)</t>
  </si>
  <si>
    <t>Totaal</t>
  </si>
  <si>
    <t>Tabel 5: Aantal studenten per academiejaar waarin ze generatiestudent (1) waren per aantal jaar tot het behalen van hun eerste bachelordiploma (2) en per onderwijsvorm eerst behaalde diploma SO</t>
  </si>
  <si>
    <t>Het percentage studenten in de categorie '(nog) geen diploma behaald' neemt toe doorheen de jaren, aangezien de tijdsperiode waarnaar we kunnen kijken steeds inkort.</t>
  </si>
  <si>
    <t xml:space="preserve">Jaar generatie student </t>
  </si>
  <si>
    <t>% Eerst behaalde diploma is ABA</t>
  </si>
  <si>
    <t>% Eerst behaalde diploma is PBA</t>
  </si>
  <si>
    <t>% Geen diploma behaald</t>
  </si>
  <si>
    <t>Tabel 6: Aantal studenten per academiejaar waarin ze generatiestudent (1) waren per aantal jaar tot het behalen van hun eerste bachelordiploma (2) en per provincie van de woonplaats</t>
  </si>
  <si>
    <t>Jaar generatie student</t>
  </si>
  <si>
    <t>(2) Er wordt enkel gekeken naar het eerst behaalde bachelordiploma, zowel voor de professionele als de academische opleidingen en ongeach of dit aan een hogeschool of universiteit behaald werd.</t>
  </si>
  <si>
    <t>4b. Als generatiestudent ingeschreven in een universiteit</t>
  </si>
  <si>
    <t>Aantal jaar tot eerste desbetreffende bachelordiploma</t>
  </si>
  <si>
    <t xml:space="preserve">Aantal jaar tot behalen eerste professionele bachelordiploma </t>
  </si>
  <si>
    <t>Aantal drop-out</t>
  </si>
  <si>
    <t>Geen drop-out (2)</t>
  </si>
  <si>
    <t>Totaal aantal generatiestudenten</t>
  </si>
  <si>
    <t>Na meer dan 3 jaar (3)</t>
  </si>
  <si>
    <t>Bachelordiploma nog niet behaald (3)</t>
  </si>
  <si>
    <t>(2) Het gaat hierbij om het eerst behaalde academisch of professioneel gerichte bachelordiploma in het Vlaams hoger onderwijs in de periode 2008-2009 tot en met 2018-2019.</t>
  </si>
  <si>
    <t>(3) We beschikken slechts over data m.b.t. bachelordiploma's tot en met academiejaar 2018-2019.</t>
  </si>
  <si>
    <t>2016-2017</t>
  </si>
  <si>
    <t>Na 10 jaar of langer</t>
  </si>
  <si>
    <t>Voor de generatiestudenten in 2009-2010 kunnen we kijken naar een periode van 10 academiejaren vs. in 2016-2017 slechts naar 3 academiejaren.</t>
  </si>
  <si>
    <t xml:space="preserve">Aantal jaar tot behalen eerste academische bachelordiploma </t>
  </si>
  <si>
    <t>Na 1 jaar</t>
  </si>
  <si>
    <t>Na 2 jaar</t>
  </si>
  <si>
    <t>Na 3 jaar</t>
  </si>
  <si>
    <t>Na 9 jaar of langer</t>
  </si>
  <si>
    <t>(4) Er zijn nog geen gegevens beschikbaar over het aantal afgestudeerden in 2019-2020 of later.</t>
  </si>
  <si>
    <t>(3) Er zijn nog geen gegevens beschikbaar over het aantal afgestudeerden in 2019-2020 of later.</t>
  </si>
  <si>
    <t>Aantal loopbanen HO</t>
  </si>
  <si>
    <t>% loopbanen HO</t>
  </si>
  <si>
    <t>Buiten België of woonplaats niet gekend</t>
  </si>
  <si>
    <t>(2) De studenten onder 'geen drop out' hadden nog een inschrijving in academiejaar 2018-2019.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</si>
</sst>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0.0%"/>
    <numFmt numFmtId="166" formatCode="#,##0%"/>
  </numFmts>
  <fonts count="1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8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222222"/>
      <name val="Arial"/>
      <family val="2"/>
    </font>
    <font>
      <sz val="8"/>
      <color theme="1"/>
      <name val="Tahoma"/>
      <family val="2"/>
    </font>
    <font>
      <sz val="8"/>
      <color rgb="FF222222"/>
      <name val="Arial"/>
      <family val="2"/>
    </font>
    <font>
      <b/>
      <sz val="8"/>
      <color rgb="FF31455E"/>
      <name val="Arial"/>
      <family val="2"/>
    </font>
    <font>
      <b/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6F2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99CCFF"/>
      </patternFill>
    </fill>
  </fills>
  <borders count="19">
    <border>
      <left/>
      <right/>
      <top/>
      <bottom/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9" fillId="0" borderId="0"/>
  </cellStyleXfs>
  <cellXfs count="124">
    <xf numFmtId="0" fontId="0" fillId="0" borderId="0" xfId="0"/>
    <xf numFmtId="0" fontId="0" fillId="0" borderId="8" xfId="0" applyBorder="1"/>
    <xf numFmtId="3" fontId="6" fillId="0" borderId="8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horizontal="right" vertical="top"/>
    </xf>
    <xf numFmtId="10" fontId="0" fillId="0" borderId="0" xfId="0" applyNumberFormat="1"/>
    <xf numFmtId="0" fontId="4" fillId="0" borderId="0" xfId="0" applyFont="1" applyAlignment="1">
      <alignment vertical="top" wrapText="1"/>
    </xf>
    <xf numFmtId="0" fontId="0" fillId="0" borderId="0" xfId="0"/>
    <xf numFmtId="0" fontId="5" fillId="2" borderId="4" xfId="0" applyFont="1" applyFill="1" applyBorder="1" applyAlignment="1">
      <alignment vertical="top"/>
    </xf>
    <xf numFmtId="0" fontId="0" fillId="0" borderId="0" xfId="0"/>
    <xf numFmtId="0" fontId="5" fillId="2" borderId="4" xfId="0" applyFont="1" applyFill="1" applyBorder="1" applyAlignment="1">
      <alignment vertical="top"/>
    </xf>
    <xf numFmtId="0" fontId="0" fillId="0" borderId="11" xfId="0" applyBorder="1"/>
    <xf numFmtId="0" fontId="5" fillId="2" borderId="4" xfId="0" applyFont="1" applyFill="1" applyBorder="1" applyAlignment="1">
      <alignment horizontal="center" vertical="center"/>
    </xf>
    <xf numFmtId="10" fontId="6" fillId="0" borderId="8" xfId="1" applyNumberFormat="1" applyFont="1" applyBorder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3" fillId="0" borderId="0" xfId="2" applyFont="1"/>
    <xf numFmtId="0" fontId="3" fillId="0" borderId="0" xfId="0" applyFont="1"/>
    <xf numFmtId="0" fontId="10" fillId="4" borderId="0" xfId="0" applyFont="1" applyFill="1"/>
    <xf numFmtId="0" fontId="3" fillId="4" borderId="0" xfId="0" applyFont="1" applyFill="1"/>
    <xf numFmtId="0" fontId="12" fillId="0" borderId="0" xfId="0" applyFont="1" applyAlignment="1">
      <alignment horizontal="left" vertical="top" wrapText="1"/>
    </xf>
    <xf numFmtId="3" fontId="6" fillId="4" borderId="8" xfId="0" quotePrefix="1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16" fillId="2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top"/>
    </xf>
    <xf numFmtId="3" fontId="14" fillId="5" borderId="12" xfId="0" applyNumberFormat="1" applyFont="1" applyFill="1" applyBorder="1" applyAlignment="1">
      <alignment horizontal="right" vertical="top"/>
    </xf>
    <xf numFmtId="10" fontId="16" fillId="0" borderId="11" xfId="1" applyNumberFormat="1" applyFont="1" applyBorder="1" applyAlignment="1">
      <alignment horizontal="right" vertical="top"/>
    </xf>
    <xf numFmtId="0" fontId="17" fillId="6" borderId="9" xfId="0" applyFont="1" applyFill="1" applyBorder="1" applyAlignment="1">
      <alignment horizontal="left" vertical="top"/>
    </xf>
    <xf numFmtId="3" fontId="14" fillId="7" borderId="13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3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0" fontId="15" fillId="0" borderId="11" xfId="0" applyFont="1" applyBorder="1"/>
    <xf numFmtId="165" fontId="16" fillId="0" borderId="11" xfId="1" applyNumberFormat="1" applyFont="1" applyBorder="1" applyAlignment="1">
      <alignment horizontal="right" vertical="top"/>
    </xf>
    <xf numFmtId="165" fontId="14" fillId="5" borderId="12" xfId="1" applyNumberFormat="1" applyFont="1" applyFill="1" applyBorder="1" applyAlignment="1">
      <alignment horizontal="right" vertical="top"/>
    </xf>
    <xf numFmtId="3" fontId="16" fillId="8" borderId="11" xfId="0" applyNumberFormat="1" applyFont="1" applyFill="1" applyBorder="1" applyAlignment="1">
      <alignment horizontal="right" vertical="top"/>
    </xf>
    <xf numFmtId="0" fontId="16" fillId="2" borderId="7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/>
    <xf numFmtId="10" fontId="6" fillId="4" borderId="8" xfId="1" quotePrefix="1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0" fontId="15" fillId="0" borderId="0" xfId="0" applyFont="1"/>
    <xf numFmtId="0" fontId="16" fillId="2" borderId="4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center" vertical="center" wrapText="1"/>
    </xf>
    <xf numFmtId="10" fontId="0" fillId="0" borderId="0" xfId="1" applyNumberFormat="1" applyFont="1"/>
    <xf numFmtId="165" fontId="6" fillId="4" borderId="8" xfId="1" quotePrefix="1" applyNumberFormat="1" applyFont="1" applyFill="1" applyBorder="1" applyAlignment="1">
      <alignment horizontal="right" vertical="top"/>
    </xf>
    <xf numFmtId="3" fontId="15" fillId="0" borderId="0" xfId="0" applyNumberFormat="1" applyFont="1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0" fillId="0" borderId="0" xfId="0"/>
    <xf numFmtId="0" fontId="11" fillId="0" borderId="0" xfId="0" applyFont="1" applyAlignment="1">
      <alignment horizontal="left" vertical="top"/>
    </xf>
    <xf numFmtId="165" fontId="14" fillId="7" borderId="13" xfId="1" applyNumberFormat="1" applyFont="1" applyFill="1" applyBorder="1" applyAlignment="1">
      <alignment horizontal="right" vertical="top"/>
    </xf>
    <xf numFmtId="165" fontId="15" fillId="0" borderId="11" xfId="1" applyNumberFormat="1" applyFont="1" applyBorder="1"/>
    <xf numFmtId="0" fontId="18" fillId="0" borderId="0" xfId="0" applyFont="1" applyFill="1" applyAlignment="1">
      <alignment horizontal="left" vertical="center"/>
    </xf>
    <xf numFmtId="0" fontId="0" fillId="0" borderId="0" xfId="0"/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0" fillId="0" borderId="0" xfId="0"/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5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2" borderId="6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6" fillId="2" borderId="5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6" fillId="2" borderId="16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top"/>
    </xf>
    <xf numFmtId="0" fontId="16" fillId="2" borderId="18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2" borderId="4" xfId="0" applyFont="1" applyFill="1" applyBorder="1" applyAlignment="1">
      <alignment horizontal="left" vertical="top"/>
    </xf>
    <xf numFmtId="0" fontId="15" fillId="2" borderId="6" xfId="0" applyFont="1" applyFill="1" applyBorder="1"/>
    <xf numFmtId="0" fontId="15" fillId="2" borderId="7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top" wrapText="1"/>
    </xf>
    <xf numFmtId="0" fontId="16" fillId="2" borderId="17" xfId="0" applyFont="1" applyFill="1" applyBorder="1" applyAlignment="1">
      <alignment horizontal="left" vertical="top" wrapText="1"/>
    </xf>
    <xf numFmtId="0" fontId="16" fillId="2" borderId="18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</cellXfs>
  <cellStyles count="3">
    <cellStyle name="Procent" xfId="1" builtinId="5"/>
    <cellStyle name="Standaard" xfId="0" builtinId="0"/>
    <cellStyle name="Standaard 2" xfId="2" xr:uid="{35DC5041-20F3-4F83-9742-A3F96D338E8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Binnen 3 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5 Onderwijsvorm'!$B$92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Onderwijsvorm'!$C$92:$G$92</c:f>
              <c:numCache>
                <c:formatCode>#,##0.00%</c:formatCode>
                <c:ptCount val="5"/>
                <c:pt idx="0">
                  <c:v>0.46028269135394279</c:v>
                </c:pt>
                <c:pt idx="1">
                  <c:v>0.11055022715800102</c:v>
                </c:pt>
                <c:pt idx="2">
                  <c:v>0.24303135888501742</c:v>
                </c:pt>
                <c:pt idx="3">
                  <c:v>0.2861489615028443</c:v>
                </c:pt>
                <c:pt idx="4">
                  <c:v>0.20351069665386726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0-4120-86E7-25640D96B0C0}"/>
            </c:ext>
          </c:extLst>
        </c:ser>
        <c:ser>
          <c:idx val="1"/>
          <c:order val="1"/>
          <c:tx>
            <c:strRef>
              <c:f>'Tabel 5 Onderwijsvorm'!$B$93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Onderwijsvorm'!$C$93:$G$93</c:f>
              <c:numCache>
                <c:formatCode>#,##0.00%</c:formatCode>
                <c:ptCount val="5"/>
                <c:pt idx="0">
                  <c:v>0.44490720148801099</c:v>
                </c:pt>
                <c:pt idx="1">
                  <c:v>0.11731160896130347</c:v>
                </c:pt>
                <c:pt idx="2">
                  <c:v>0.23467741935483871</c:v>
                </c:pt>
                <c:pt idx="3">
                  <c:v>0.28124214231833039</c:v>
                </c:pt>
                <c:pt idx="4">
                  <c:v>0.16102280580511402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0-4120-86E7-25640D96B0C0}"/>
            </c:ext>
          </c:extLst>
        </c:ser>
        <c:ser>
          <c:idx val="2"/>
          <c:order val="2"/>
          <c:tx>
            <c:strRef>
              <c:f>'Tabel 5 Onderwijsvorm'!$B$94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Onderwijsvorm'!$C$94:$G$94</c:f>
              <c:numCache>
                <c:formatCode>#,##0.00%</c:formatCode>
                <c:ptCount val="5"/>
                <c:pt idx="0">
                  <c:v>0.42851944691517752</c:v>
                </c:pt>
                <c:pt idx="1">
                  <c:v>0.12243401759530792</c:v>
                </c:pt>
                <c:pt idx="2">
                  <c:v>0.23420387531592249</c:v>
                </c:pt>
                <c:pt idx="3">
                  <c:v>0.27038703870387037</c:v>
                </c:pt>
                <c:pt idx="4">
                  <c:v>0.16426922393890961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C0-4120-86E7-25640D96B0C0}"/>
            </c:ext>
          </c:extLst>
        </c:ser>
        <c:ser>
          <c:idx val="3"/>
          <c:order val="3"/>
          <c:tx>
            <c:strRef>
              <c:f>'Tabel 5 Onderwijsvorm'!$B$95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Onderwijsvorm'!$C$95:$G$95</c:f>
              <c:numCache>
                <c:formatCode>#,##0.00%</c:formatCode>
                <c:ptCount val="5"/>
                <c:pt idx="0">
                  <c:v>0.41707677165354329</c:v>
                </c:pt>
                <c:pt idx="1">
                  <c:v>0.11746031746031746</c:v>
                </c:pt>
                <c:pt idx="2">
                  <c:v>0.23022151898734178</c:v>
                </c:pt>
                <c:pt idx="3">
                  <c:v>0.25734719634593423</c:v>
                </c:pt>
                <c:pt idx="4">
                  <c:v>0.16445211389128558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0-4120-86E7-25640D96B0C0}"/>
            </c:ext>
          </c:extLst>
        </c:ser>
        <c:ser>
          <c:idx val="4"/>
          <c:order val="4"/>
          <c:tx>
            <c:strRef>
              <c:f>'Tabel 5 Onderwijsvorm'!$B$96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Onderwijsvorm'!$C$96:$G$96</c:f>
              <c:numCache>
                <c:formatCode>#,##0.00%</c:formatCode>
                <c:ptCount val="5"/>
                <c:pt idx="0">
                  <c:v>0.39670190274841438</c:v>
                </c:pt>
                <c:pt idx="1">
                  <c:v>9.5172885997945905E-2</c:v>
                </c:pt>
                <c:pt idx="2">
                  <c:v>0.23121387283236994</c:v>
                </c:pt>
                <c:pt idx="3">
                  <c:v>0.24380928914623629</c:v>
                </c:pt>
                <c:pt idx="4">
                  <c:v>0.20106550907655879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C0-4120-86E7-25640D96B0C0}"/>
            </c:ext>
          </c:extLst>
        </c:ser>
        <c:ser>
          <c:idx val="5"/>
          <c:order val="5"/>
          <c:tx>
            <c:strRef>
              <c:f>'Tabel 5 Onderwijsvorm'!$B$97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Onderwijsvorm'!$C$97:$G$97</c:f>
              <c:numCache>
                <c:formatCode>#,##0.00%</c:formatCode>
                <c:ptCount val="5"/>
                <c:pt idx="0">
                  <c:v>0.3984127654185487</c:v>
                </c:pt>
                <c:pt idx="1">
                  <c:v>0.11803494889548302</c:v>
                </c:pt>
                <c:pt idx="2">
                  <c:v>0.26040061633281975</c:v>
                </c:pt>
                <c:pt idx="3">
                  <c:v>0.25027995520716684</c:v>
                </c:pt>
                <c:pt idx="4">
                  <c:v>0.20921494957484674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C0-4120-86E7-25640D96B0C0}"/>
            </c:ext>
          </c:extLst>
        </c:ser>
        <c:ser>
          <c:idx val="6"/>
          <c:order val="6"/>
          <c:tx>
            <c:strRef>
              <c:f>'Tabel 5 Onderwijsvorm'!$B$98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Onderwijsvorm'!$C$98:$G$98</c:f>
              <c:numCache>
                <c:formatCode>#,##0.00%</c:formatCode>
                <c:ptCount val="5"/>
                <c:pt idx="0">
                  <c:v>0.40472281853769415</c:v>
                </c:pt>
                <c:pt idx="1">
                  <c:v>0.10785981626403539</c:v>
                </c:pt>
                <c:pt idx="2">
                  <c:v>0.24674267100977199</c:v>
                </c:pt>
                <c:pt idx="3">
                  <c:v>0.25763653193458808</c:v>
                </c:pt>
                <c:pt idx="4">
                  <c:v>0.2157041355438149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C0-4120-86E7-25640D96B0C0}"/>
            </c:ext>
          </c:extLst>
        </c:ser>
        <c:ser>
          <c:idx val="7"/>
          <c:order val="7"/>
          <c:tx>
            <c:strRef>
              <c:f>'Tabel 5 Onderwijsvorm'!$B$99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Onderwijsvorm'!$C$99:$G$99</c:f>
              <c:numCache>
                <c:formatCode>#,##0.00%</c:formatCode>
                <c:ptCount val="5"/>
                <c:pt idx="0">
                  <c:v>0.39504662250537953</c:v>
                </c:pt>
                <c:pt idx="1">
                  <c:v>0.11243718592964824</c:v>
                </c:pt>
                <c:pt idx="2">
                  <c:v>0.25287356321839083</c:v>
                </c:pt>
                <c:pt idx="3">
                  <c:v>0.26064240337232086</c:v>
                </c:pt>
                <c:pt idx="4">
                  <c:v>0.20703703703703705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C0-4120-86E7-25640D96B0C0}"/>
            </c:ext>
          </c:extLst>
        </c:ser>
        <c:ser>
          <c:idx val="8"/>
          <c:order val="8"/>
          <c:tx>
            <c:strRef>
              <c:f>'Tabel 5 Onderwijsvorm'!$B$100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5 Onderwijsvorm'!$C$91:$G$91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Onderwijsvorm'!$C$100:$G$100</c:f>
              <c:numCache>
                <c:formatCode>0.00%</c:formatCode>
                <c:ptCount val="5"/>
                <c:pt idx="0">
                  <c:v>0.38309680152510062</c:v>
                </c:pt>
                <c:pt idx="1">
                  <c:v>0.10692951015531661</c:v>
                </c:pt>
                <c:pt idx="2">
                  <c:v>0.26677577741407527</c:v>
                </c:pt>
                <c:pt idx="3">
                  <c:v>0.24808665960202519</c:v>
                </c:pt>
                <c:pt idx="4">
                  <c:v>0.22672860460961231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C0-4120-86E7-25640D96B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39948368"/>
        <c:axId val="339948696"/>
      </c:barChart>
      <c:catAx>
        <c:axId val="33994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39948696"/>
        <c:crosses val="autoZero"/>
        <c:auto val="1"/>
        <c:lblAlgn val="ctr"/>
        <c:lblOffset val="100"/>
        <c:noMultiLvlLbl val="0"/>
      </c:catAx>
      <c:valAx>
        <c:axId val="33994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3994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Binnen 5 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5 Onderwijsvorm'!$B$110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 5 Onderwijsvorm'!$C$109:$G$109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Onderwijsvorm'!$C$110:$G$110</c:f>
              <c:numCache>
                <c:formatCode>#,##0.00%</c:formatCode>
                <c:ptCount val="5"/>
                <c:pt idx="0">
                  <c:v>0.80438915523226984</c:v>
                </c:pt>
                <c:pt idx="1">
                  <c:v>0.21756688541140839</c:v>
                </c:pt>
                <c:pt idx="2">
                  <c:v>0.54355400696864109</c:v>
                </c:pt>
                <c:pt idx="3">
                  <c:v>0.54577325042995106</c:v>
                </c:pt>
                <c:pt idx="4">
                  <c:v>0.30352898153227287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8-45BE-8903-A6BBABBD80DE}"/>
            </c:ext>
          </c:extLst>
        </c:ser>
        <c:ser>
          <c:idx val="1"/>
          <c:order val="1"/>
          <c:tx>
            <c:strRef>
              <c:f>'Tabel 5 Onderwijsvorm'!$B$111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 5 Onderwijsvorm'!$C$109:$G$109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Onderwijsvorm'!$C$111:$G$111</c:f>
              <c:numCache>
                <c:formatCode>#,##0.00%</c:formatCode>
                <c:ptCount val="5"/>
                <c:pt idx="0">
                  <c:v>0.79430674052808214</c:v>
                </c:pt>
                <c:pt idx="1">
                  <c:v>0.21018329938900204</c:v>
                </c:pt>
                <c:pt idx="2">
                  <c:v>0.54838709677419362</c:v>
                </c:pt>
                <c:pt idx="3">
                  <c:v>0.53432235353281365</c:v>
                </c:pt>
                <c:pt idx="4">
                  <c:v>0.26036627505183135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8-45BE-8903-A6BBABBD80DE}"/>
            </c:ext>
          </c:extLst>
        </c:ser>
        <c:ser>
          <c:idx val="2"/>
          <c:order val="2"/>
          <c:tx>
            <c:strRef>
              <c:f>'Tabel 5 Onderwijsvorm'!$B$112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 5 Onderwijsvorm'!$C$109:$G$109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Onderwijsvorm'!$C$112:$G$112</c:f>
              <c:numCache>
                <c:formatCode>#,##0.00%</c:formatCode>
                <c:ptCount val="5"/>
                <c:pt idx="0">
                  <c:v>0.78390070348508134</c:v>
                </c:pt>
                <c:pt idx="1">
                  <c:v>0.22763929618768328</c:v>
                </c:pt>
                <c:pt idx="2">
                  <c:v>0.5627632687447347</c:v>
                </c:pt>
                <c:pt idx="3">
                  <c:v>0.52979297929792979</c:v>
                </c:pt>
                <c:pt idx="4">
                  <c:v>0.27721541466879773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A8-45BE-8903-A6BBABBD80DE}"/>
            </c:ext>
          </c:extLst>
        </c:ser>
        <c:ser>
          <c:idx val="3"/>
          <c:order val="3"/>
          <c:tx>
            <c:strRef>
              <c:f>'Tabel 5 Onderwijsvorm'!$B$113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 5 Onderwijsvorm'!$C$109:$G$109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Onderwijsvorm'!$C$113:$G$113</c:f>
              <c:numCache>
                <c:formatCode>#,##0.00%</c:formatCode>
                <c:ptCount val="5"/>
                <c:pt idx="0">
                  <c:v>0.78334153543307083</c:v>
                </c:pt>
                <c:pt idx="1">
                  <c:v>0.22680776014109347</c:v>
                </c:pt>
                <c:pt idx="2">
                  <c:v>0.56170886075949367</c:v>
                </c:pt>
                <c:pt idx="3">
                  <c:v>0.52358915800228378</c:v>
                </c:pt>
                <c:pt idx="4">
                  <c:v>0.28628127696289907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A8-45BE-8903-A6BBABBD80DE}"/>
            </c:ext>
          </c:extLst>
        </c:ser>
        <c:ser>
          <c:idx val="4"/>
          <c:order val="4"/>
          <c:tx>
            <c:strRef>
              <c:f>'Tabel 5 Onderwijsvorm'!$B$114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 5 Onderwijsvorm'!$C$109:$G$109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Onderwijsvorm'!$C$114:$G$114</c:f>
              <c:numCache>
                <c:formatCode>#,##0.00%</c:formatCode>
                <c:ptCount val="5"/>
                <c:pt idx="0">
                  <c:v>0.78393234672304435</c:v>
                </c:pt>
                <c:pt idx="1">
                  <c:v>0.20814789455665869</c:v>
                </c:pt>
                <c:pt idx="2">
                  <c:v>0.54665565648224601</c:v>
                </c:pt>
                <c:pt idx="3">
                  <c:v>0.51410619687076509</c:v>
                </c:pt>
                <c:pt idx="4">
                  <c:v>0.36108918705603787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A8-45BE-8903-A6BBABBD80DE}"/>
            </c:ext>
          </c:extLst>
        </c:ser>
        <c:ser>
          <c:idx val="5"/>
          <c:order val="5"/>
          <c:tx>
            <c:strRef>
              <c:f>'Tabel 5 Onderwijsvorm'!$B$115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'Tabel 5 Onderwijsvorm'!$C$109:$G$109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Onderwijsvorm'!$C$115:$G$115</c:f>
              <c:numCache>
                <c:formatCode>#,##0.00%</c:formatCode>
                <c:ptCount val="5"/>
                <c:pt idx="0">
                  <c:v>0.78361264722022883</c:v>
                </c:pt>
                <c:pt idx="1">
                  <c:v>0.21991427629409827</c:v>
                </c:pt>
                <c:pt idx="2">
                  <c:v>0.59784283513097081</c:v>
                </c:pt>
                <c:pt idx="3">
                  <c:v>0.53017295010576082</c:v>
                </c:pt>
                <c:pt idx="4">
                  <c:v>0.37077318568321138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A8-45BE-8903-A6BBABBD80DE}"/>
            </c:ext>
          </c:extLst>
        </c:ser>
        <c:ser>
          <c:idx val="6"/>
          <c:order val="6"/>
          <c:tx>
            <c:strRef>
              <c:f>'Tabel 5 Onderwijsvorm'!$B$116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5 Onderwijsvorm'!$C$109:$G$109</c:f>
              <c:strCache>
                <c:ptCount val="5"/>
                <c:pt idx="0">
                  <c:v>ASO</c:v>
                </c:pt>
                <c:pt idx="1">
                  <c:v>BSO</c:v>
                </c:pt>
                <c:pt idx="2">
                  <c:v>KSO</c:v>
                </c:pt>
                <c:pt idx="3">
                  <c:v>TSO</c:v>
                </c:pt>
                <c:pt idx="4">
                  <c:v>Ander</c:v>
                </c:pt>
              </c:strCache>
            </c:strRef>
          </c:cat>
          <c:val>
            <c:numRef>
              <c:f>'Tabel 5 Onderwijsvorm'!$C$116:$G$116</c:f>
              <c:numCache>
                <c:formatCode>#,##0.00%</c:formatCode>
                <c:ptCount val="5"/>
                <c:pt idx="0">
                  <c:v>0.77471903018057831</c:v>
                </c:pt>
                <c:pt idx="1">
                  <c:v>0.21708063967335828</c:v>
                </c:pt>
                <c:pt idx="2">
                  <c:v>0.55781758957654715</c:v>
                </c:pt>
                <c:pt idx="3">
                  <c:v>0.53989509410675718</c:v>
                </c:pt>
                <c:pt idx="4">
                  <c:v>0.37055930041901985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A8-45BE-8903-A6BBABBD8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9927656"/>
        <c:axId val="639926672"/>
      </c:barChart>
      <c:catAx>
        <c:axId val="63992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39926672"/>
        <c:crosses val="autoZero"/>
        <c:auto val="1"/>
        <c:lblAlgn val="ctr"/>
        <c:lblOffset val="100"/>
        <c:noMultiLvlLbl val="0"/>
      </c:catAx>
      <c:valAx>
        <c:axId val="639926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639927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Binnen 3 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6 Provincie'!$A$88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Provincie'!$B$88:$I$88</c:f>
              <c:numCache>
                <c:formatCode>0.00%</c:formatCode>
                <c:ptCount val="8"/>
                <c:pt idx="0">
                  <c:v>0.34860557768924305</c:v>
                </c:pt>
                <c:pt idx="1">
                  <c:v>0.15977011494252874</c:v>
                </c:pt>
                <c:pt idx="2">
                  <c:v>0.35389133627019087</c:v>
                </c:pt>
                <c:pt idx="3">
                  <c:v>0.34316991908614947</c:v>
                </c:pt>
                <c:pt idx="4">
                  <c:v>0.36679961490854079</c:v>
                </c:pt>
                <c:pt idx="5">
                  <c:v>0.43671406745798569</c:v>
                </c:pt>
                <c:pt idx="6">
                  <c:v>0.26106194690265488</c:v>
                </c:pt>
                <c:pt idx="7">
                  <c:v>0.18574514038876891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A-4312-AE22-6FCB780A8B74}"/>
            </c:ext>
          </c:extLst>
        </c:ser>
        <c:ser>
          <c:idx val="1"/>
          <c:order val="1"/>
          <c:tx>
            <c:strRef>
              <c:f>'Tabel 6 Provincie'!$A$89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Provincie'!$B$89:$I$89</c:f>
              <c:numCache>
                <c:formatCode>0.00%</c:formatCode>
                <c:ptCount val="8"/>
                <c:pt idx="0">
                  <c:v>0.34106391121316493</c:v>
                </c:pt>
                <c:pt idx="1">
                  <c:v>0.15154749199573106</c:v>
                </c:pt>
                <c:pt idx="2">
                  <c:v>0.3351080488568744</c:v>
                </c:pt>
                <c:pt idx="3">
                  <c:v>0.31895687061183553</c:v>
                </c:pt>
                <c:pt idx="4">
                  <c:v>0.34903555963784283</c:v>
                </c:pt>
                <c:pt idx="5">
                  <c:v>0.41246458923512747</c:v>
                </c:pt>
                <c:pt idx="6">
                  <c:v>0.26694915254237289</c:v>
                </c:pt>
                <c:pt idx="7">
                  <c:v>0.18657074340527577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6A-4312-AE22-6FCB780A8B74}"/>
            </c:ext>
          </c:extLst>
        </c:ser>
        <c:ser>
          <c:idx val="2"/>
          <c:order val="2"/>
          <c:tx>
            <c:strRef>
              <c:f>'Tabel 6 Provincie'!$A$90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Provincie'!$B$90:$I$90</c:f>
              <c:numCache>
                <c:formatCode>0.00%</c:formatCode>
                <c:ptCount val="8"/>
                <c:pt idx="0">
                  <c:v>0.3166367175801138</c:v>
                </c:pt>
                <c:pt idx="1">
                  <c:v>0.13961605584642234</c:v>
                </c:pt>
                <c:pt idx="2">
                  <c:v>0.31753846153846155</c:v>
                </c:pt>
                <c:pt idx="3">
                  <c:v>0.32849432346919782</c:v>
                </c:pt>
                <c:pt idx="4">
                  <c:v>0.33832920630783264</c:v>
                </c:pt>
                <c:pt idx="5">
                  <c:v>0.39473977488019613</c:v>
                </c:pt>
                <c:pt idx="6">
                  <c:v>0.26666666666666666</c:v>
                </c:pt>
                <c:pt idx="7">
                  <c:v>0.19638128861429832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6A-4312-AE22-6FCB780A8B74}"/>
            </c:ext>
          </c:extLst>
        </c:ser>
        <c:ser>
          <c:idx val="3"/>
          <c:order val="3"/>
          <c:tx>
            <c:strRef>
              <c:f>'Tabel 6 Provincie'!$A$91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Provincie'!$B$91:$I$91</c:f>
              <c:numCache>
                <c:formatCode>0.00%</c:formatCode>
                <c:ptCount val="8"/>
                <c:pt idx="0">
                  <c:v>0.30565184626978148</c:v>
                </c:pt>
                <c:pt idx="1">
                  <c:v>0.12184873949579832</c:v>
                </c:pt>
                <c:pt idx="2">
                  <c:v>0.30571198712791631</c:v>
                </c:pt>
                <c:pt idx="3">
                  <c:v>0.30736842105263157</c:v>
                </c:pt>
                <c:pt idx="4">
                  <c:v>0.33061640346408561</c:v>
                </c:pt>
                <c:pt idx="5">
                  <c:v>0.38813924481233703</c:v>
                </c:pt>
                <c:pt idx="6">
                  <c:v>0.28522336769759449</c:v>
                </c:pt>
                <c:pt idx="7">
                  <c:v>0.19872611464968154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6A-4312-AE22-6FCB780A8B74}"/>
            </c:ext>
          </c:extLst>
        </c:ser>
        <c:ser>
          <c:idx val="4"/>
          <c:order val="4"/>
          <c:tx>
            <c:strRef>
              <c:f>'Tabel 6 Provincie'!$A$92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Provincie'!$B$92:$I$92</c:f>
              <c:numCache>
                <c:formatCode>0.00%</c:formatCode>
                <c:ptCount val="8"/>
                <c:pt idx="0">
                  <c:v>0.29226787954830613</c:v>
                </c:pt>
                <c:pt idx="1">
                  <c:v>0.16081540203850508</c:v>
                </c:pt>
                <c:pt idx="2">
                  <c:v>0.29382470119521914</c:v>
                </c:pt>
                <c:pt idx="3">
                  <c:v>0.29272953090665904</c:v>
                </c:pt>
                <c:pt idx="4">
                  <c:v>0.31818181818181818</c:v>
                </c:pt>
                <c:pt idx="5">
                  <c:v>0.37030976037405028</c:v>
                </c:pt>
                <c:pt idx="6">
                  <c:v>0.26490066225165565</c:v>
                </c:pt>
                <c:pt idx="7">
                  <c:v>0.21298260500636401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A-4312-AE22-6FCB780A8B74}"/>
            </c:ext>
          </c:extLst>
        </c:ser>
        <c:ser>
          <c:idx val="5"/>
          <c:order val="5"/>
          <c:tx>
            <c:strRef>
              <c:f>'Tabel 6 Provincie'!$A$93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Provincie'!$B$93:$I$93</c:f>
              <c:numCache>
                <c:formatCode>0.00%</c:formatCode>
                <c:ptCount val="8"/>
                <c:pt idx="0">
                  <c:v>0.29522632473350841</c:v>
                </c:pt>
                <c:pt idx="1">
                  <c:v>0.17526777020447906</c:v>
                </c:pt>
                <c:pt idx="2">
                  <c:v>0.29002473206924978</c:v>
                </c:pt>
                <c:pt idx="3">
                  <c:v>0.30915305734903153</c:v>
                </c:pt>
                <c:pt idx="4">
                  <c:v>0.31170987102541181</c:v>
                </c:pt>
                <c:pt idx="5">
                  <c:v>0.37707641196013292</c:v>
                </c:pt>
                <c:pt idx="6">
                  <c:v>0.26769230769230767</c:v>
                </c:pt>
                <c:pt idx="7">
                  <c:v>0.24636955433149724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6A-4312-AE22-6FCB780A8B74}"/>
            </c:ext>
          </c:extLst>
        </c:ser>
        <c:ser>
          <c:idx val="6"/>
          <c:order val="6"/>
          <c:tx>
            <c:strRef>
              <c:f>'Tabel 6 Provincie'!$A$94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Provincie'!$B$94:$I$94</c:f>
              <c:numCache>
                <c:formatCode>0.00%</c:formatCode>
                <c:ptCount val="8"/>
                <c:pt idx="0">
                  <c:v>0.29597035664659566</c:v>
                </c:pt>
                <c:pt idx="1">
                  <c:v>0.16426512968299711</c:v>
                </c:pt>
                <c:pt idx="2">
                  <c:v>0.30762782900251467</c:v>
                </c:pt>
                <c:pt idx="3">
                  <c:v>0.3093484947338988</c:v>
                </c:pt>
                <c:pt idx="4">
                  <c:v>0.32196108162749559</c:v>
                </c:pt>
                <c:pt idx="5">
                  <c:v>0.38529271775345075</c:v>
                </c:pt>
                <c:pt idx="6">
                  <c:v>0.27759197324414714</c:v>
                </c:pt>
                <c:pt idx="7">
                  <c:v>0.24480968858131488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6A-4312-AE22-6FCB780A8B74}"/>
            </c:ext>
          </c:extLst>
        </c:ser>
        <c:ser>
          <c:idx val="7"/>
          <c:order val="7"/>
          <c:tx>
            <c:strRef>
              <c:f>'Tabel 6 Provincie'!$A$95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Provincie'!$B$95:$I$95</c:f>
              <c:numCache>
                <c:formatCode>0.00%</c:formatCode>
                <c:ptCount val="8"/>
                <c:pt idx="0">
                  <c:v>0.28917953007375863</c:v>
                </c:pt>
                <c:pt idx="1">
                  <c:v>0.16944444444444445</c:v>
                </c:pt>
                <c:pt idx="2">
                  <c:v>0.28244897959183674</c:v>
                </c:pt>
                <c:pt idx="3">
                  <c:v>0.30294171386807967</c:v>
                </c:pt>
                <c:pt idx="4">
                  <c:v>0.32359693877551021</c:v>
                </c:pt>
                <c:pt idx="5">
                  <c:v>0.39072532699167656</c:v>
                </c:pt>
                <c:pt idx="6">
                  <c:v>0.3202247191011236</c:v>
                </c:pt>
                <c:pt idx="7">
                  <c:v>0.23366336633663368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6A-4312-AE22-6FCB780A8B74}"/>
            </c:ext>
          </c:extLst>
        </c:ser>
        <c:ser>
          <c:idx val="8"/>
          <c:order val="8"/>
          <c:tx>
            <c:strRef>
              <c:f>'Tabel 6 Provincie'!$A$96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6 Provincie'!$B$87:$I$87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Provincie'!$B$96:$I$96</c:f>
              <c:numCache>
                <c:formatCode>0.00%</c:formatCode>
                <c:ptCount val="8"/>
                <c:pt idx="0">
                  <c:v>0.28215375672140675</c:v>
                </c:pt>
                <c:pt idx="1">
                  <c:v>0.17636837532580366</c:v>
                </c:pt>
                <c:pt idx="2">
                  <c:v>0.28377920758550629</c:v>
                </c:pt>
                <c:pt idx="3">
                  <c:v>0.29486137451458505</c:v>
                </c:pt>
                <c:pt idx="4">
                  <c:v>0.30262014156215072</c:v>
                </c:pt>
                <c:pt idx="5">
                  <c:v>0.36845168800931316</c:v>
                </c:pt>
                <c:pt idx="6">
                  <c:v>0.26728110599078342</c:v>
                </c:pt>
                <c:pt idx="7">
                  <c:v>0.25992174399105644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6A-4312-AE22-6FCB780A8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874896"/>
        <c:axId val="595872928"/>
      </c:barChart>
      <c:catAx>
        <c:axId val="59587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5872928"/>
        <c:crosses val="autoZero"/>
        <c:auto val="1"/>
        <c:lblAlgn val="ctr"/>
        <c:lblOffset val="100"/>
        <c:noMultiLvlLbl val="0"/>
      </c:catAx>
      <c:valAx>
        <c:axId val="5958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587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21784776902885"/>
          <c:y val="9.5113371245261022E-2"/>
          <c:w val="0.1263676634643503"/>
          <c:h val="0.609944028080827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Binnen 5 jaar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 6 Provincie'!$A$103</c:f>
              <c:strCache>
                <c:ptCount val="1"/>
                <c:pt idx="0">
                  <c:v>2008-2009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'Tabel 6 Provincie'!$B$102:$I$102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Provincie'!$B$103:$I$103</c:f>
              <c:numCache>
                <c:formatCode>#,##0.00%</c:formatCode>
                <c:ptCount val="8"/>
                <c:pt idx="0">
                  <c:v>0.63346613545816743</c:v>
                </c:pt>
                <c:pt idx="1">
                  <c:v>0.3413793103448276</c:v>
                </c:pt>
                <c:pt idx="2">
                  <c:v>0.64969815630608574</c:v>
                </c:pt>
                <c:pt idx="3">
                  <c:v>0.62646358876725372</c:v>
                </c:pt>
                <c:pt idx="4">
                  <c:v>0.67129693302159266</c:v>
                </c:pt>
                <c:pt idx="5">
                  <c:v>0.710424256669409</c:v>
                </c:pt>
                <c:pt idx="6">
                  <c:v>0.52212389380530977</c:v>
                </c:pt>
                <c:pt idx="7">
                  <c:v>0.31047516198704106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5-4E9B-A7C3-C1FEA17F0371}"/>
            </c:ext>
          </c:extLst>
        </c:ser>
        <c:ser>
          <c:idx val="1"/>
          <c:order val="1"/>
          <c:tx>
            <c:strRef>
              <c:f>'Tabel 6 Provincie'!$A$104</c:f>
              <c:strCache>
                <c:ptCount val="1"/>
                <c:pt idx="0">
                  <c:v>2009-2010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'Tabel 6 Provincie'!$B$102:$I$102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Provincie'!$B$104:$I$104</c:f>
              <c:numCache>
                <c:formatCode>#,##0.00%</c:formatCode>
                <c:ptCount val="8"/>
                <c:pt idx="0">
                  <c:v>0.6147722923842327</c:v>
                </c:pt>
                <c:pt idx="1">
                  <c:v>0.31056563500533618</c:v>
                </c:pt>
                <c:pt idx="2">
                  <c:v>0.6265267773253993</c:v>
                </c:pt>
                <c:pt idx="3">
                  <c:v>0.60955594054891948</c:v>
                </c:pt>
                <c:pt idx="4">
                  <c:v>0.65109565673796088</c:v>
                </c:pt>
                <c:pt idx="5">
                  <c:v>0.69042492917847031</c:v>
                </c:pt>
                <c:pt idx="6">
                  <c:v>0.56355932203389836</c:v>
                </c:pt>
                <c:pt idx="7">
                  <c:v>0.3117505995203837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5-4E9B-A7C3-C1FEA17F0371}"/>
            </c:ext>
          </c:extLst>
        </c:ser>
        <c:ser>
          <c:idx val="2"/>
          <c:order val="2"/>
          <c:tx>
            <c:strRef>
              <c:f>'Tabel 6 Provincie'!$A$105</c:f>
              <c:strCache>
                <c:ptCount val="1"/>
                <c:pt idx="0">
                  <c:v>2010-2011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'Tabel 6 Provincie'!$B$102:$I$102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Provincie'!$B$105:$I$105</c:f>
              <c:numCache>
                <c:formatCode>#,##0.00%</c:formatCode>
                <c:ptCount val="8"/>
                <c:pt idx="0">
                  <c:v>0.60130278526504943</c:v>
                </c:pt>
                <c:pt idx="1">
                  <c:v>0.26265270506108207</c:v>
                </c:pt>
                <c:pt idx="2">
                  <c:v>0.62446153846153851</c:v>
                </c:pt>
                <c:pt idx="3">
                  <c:v>0.62721012469756177</c:v>
                </c:pt>
                <c:pt idx="4">
                  <c:v>0.64355532386289593</c:v>
                </c:pt>
                <c:pt idx="5">
                  <c:v>0.68082023849325746</c:v>
                </c:pt>
                <c:pt idx="6">
                  <c:v>0.53333333333333333</c:v>
                </c:pt>
                <c:pt idx="7">
                  <c:v>0.32568402471315094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85-4E9B-A7C3-C1FEA17F0371}"/>
            </c:ext>
          </c:extLst>
        </c:ser>
        <c:ser>
          <c:idx val="3"/>
          <c:order val="3"/>
          <c:tx>
            <c:strRef>
              <c:f>'Tabel 6 Provincie'!$A$106</c:f>
              <c:strCache>
                <c:ptCount val="1"/>
                <c:pt idx="0">
                  <c:v>2011-2012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'Tabel 6 Provincie'!$B$102:$I$102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Provincie'!$B$106:$I$106</c:f>
              <c:numCache>
                <c:formatCode>#,##0.00%</c:formatCode>
                <c:ptCount val="8"/>
                <c:pt idx="0">
                  <c:v>0.5969103240391862</c:v>
                </c:pt>
                <c:pt idx="1">
                  <c:v>0.26974789915966385</c:v>
                </c:pt>
                <c:pt idx="2">
                  <c:v>0.61560740144810933</c:v>
                </c:pt>
                <c:pt idx="3">
                  <c:v>0.62013729977116705</c:v>
                </c:pt>
                <c:pt idx="4">
                  <c:v>0.64034640855832903</c:v>
                </c:pt>
                <c:pt idx="5">
                  <c:v>0.67932872207733308</c:v>
                </c:pt>
                <c:pt idx="6">
                  <c:v>0.51890034364261162</c:v>
                </c:pt>
                <c:pt idx="7">
                  <c:v>0.34479830148619961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85-4E9B-A7C3-C1FEA17F0371}"/>
            </c:ext>
          </c:extLst>
        </c:ser>
        <c:ser>
          <c:idx val="4"/>
          <c:order val="4"/>
          <c:tx>
            <c:strRef>
              <c:f>'Tabel 6 Provincie'!$A$107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'Tabel 6 Provincie'!$B$102:$I$102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Provincie'!$B$107:$I$107</c:f>
              <c:numCache>
                <c:formatCode>#,##0.00%</c:formatCode>
                <c:ptCount val="8"/>
                <c:pt idx="0">
                  <c:v>0.60798306148055203</c:v>
                </c:pt>
                <c:pt idx="1">
                  <c:v>0.37032842582106457</c:v>
                </c:pt>
                <c:pt idx="2">
                  <c:v>0.60989375830013282</c:v>
                </c:pt>
                <c:pt idx="3">
                  <c:v>0.61536256807108058</c:v>
                </c:pt>
                <c:pt idx="4">
                  <c:v>0.63403925619834711</c:v>
                </c:pt>
                <c:pt idx="5">
                  <c:v>0.6781998831092928</c:v>
                </c:pt>
                <c:pt idx="6">
                  <c:v>0.58278145695364236</c:v>
                </c:pt>
                <c:pt idx="7">
                  <c:v>0.38311412812897749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85-4E9B-A7C3-C1FEA17F0371}"/>
            </c:ext>
          </c:extLst>
        </c:ser>
        <c:ser>
          <c:idx val="5"/>
          <c:order val="5"/>
          <c:tx>
            <c:strRef>
              <c:f>'Tabel 6 Provincie'!$A$108</c:f>
              <c:strCache>
                <c:ptCount val="1"/>
                <c:pt idx="0">
                  <c:v>2013-2014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'Tabel 6 Provincie'!$B$102:$I$102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Provincie'!$B$108:$I$108</c:f>
              <c:numCache>
                <c:formatCode>#,##0.00%</c:formatCode>
                <c:ptCount val="8"/>
                <c:pt idx="0">
                  <c:v>0.61269890313610387</c:v>
                </c:pt>
                <c:pt idx="1">
                  <c:v>0.39240506329113922</c:v>
                </c:pt>
                <c:pt idx="2">
                  <c:v>0.61714756801319048</c:v>
                </c:pt>
                <c:pt idx="3">
                  <c:v>0.61821116597037606</c:v>
                </c:pt>
                <c:pt idx="4">
                  <c:v>0.64091431490231132</c:v>
                </c:pt>
                <c:pt idx="5">
                  <c:v>0.68260560037968676</c:v>
                </c:pt>
                <c:pt idx="6">
                  <c:v>0.59692307692307689</c:v>
                </c:pt>
                <c:pt idx="7">
                  <c:v>0.42463695543314967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85-4E9B-A7C3-C1FEA17F0371}"/>
            </c:ext>
          </c:extLst>
        </c:ser>
        <c:ser>
          <c:idx val="6"/>
          <c:order val="6"/>
          <c:tx>
            <c:strRef>
              <c:f>'Tabel 6 Provincie'!$A$109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'Tabel 6 Provincie'!$B$102:$I$102</c:f>
              <c:strCache>
                <c:ptCount val="8"/>
                <c:pt idx="0">
                  <c:v>Antwerpen</c:v>
                </c:pt>
                <c:pt idx="1">
                  <c:v>Brussels Hoofdstedelijk Gewest</c:v>
                </c:pt>
                <c:pt idx="2">
                  <c:v>Limburg</c:v>
                </c:pt>
                <c:pt idx="3">
                  <c:v>Oost-Vlaanderen</c:v>
                </c:pt>
                <c:pt idx="4">
                  <c:v>Vlaams-Brabant</c:v>
                </c:pt>
                <c:pt idx="5">
                  <c:v>West-Vlaanderen</c:v>
                </c:pt>
                <c:pt idx="6">
                  <c:v>Waals Gewest</c:v>
                </c:pt>
                <c:pt idx="7">
                  <c:v>Buiten België of woonplaats niet gekend</c:v>
                </c:pt>
              </c:strCache>
            </c:strRef>
          </c:cat>
          <c:val>
            <c:numRef>
              <c:f>'Tabel 6 Provincie'!$B$109:$I$109</c:f>
              <c:numCache>
                <c:formatCode>#,##0.00%</c:formatCode>
                <c:ptCount val="8"/>
                <c:pt idx="0">
                  <c:v>0.60861509958314031</c:v>
                </c:pt>
                <c:pt idx="1">
                  <c:v>0.40057636887608067</c:v>
                </c:pt>
                <c:pt idx="2">
                  <c:v>0.6174350377200335</c:v>
                </c:pt>
                <c:pt idx="3">
                  <c:v>0.61627365085282881</c:v>
                </c:pt>
                <c:pt idx="4">
                  <c:v>0.64038412939095268</c:v>
                </c:pt>
                <c:pt idx="5">
                  <c:v>0.68550690147548787</c:v>
                </c:pt>
                <c:pt idx="6">
                  <c:v>0.51505016722408026</c:v>
                </c:pt>
                <c:pt idx="7">
                  <c:v>0.40311418685121103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85-4E9B-A7C3-C1FEA17F0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874896"/>
        <c:axId val="595872928"/>
      </c:barChart>
      <c:catAx>
        <c:axId val="59587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5872928"/>
        <c:crosses val="autoZero"/>
        <c:auto val="1"/>
        <c:lblAlgn val="ctr"/>
        <c:lblOffset val="100"/>
        <c:noMultiLvlLbl val="0"/>
      </c:catAx>
      <c:valAx>
        <c:axId val="59587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5874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21784776902885"/>
          <c:y val="9.5113371245261022E-2"/>
          <c:w val="0.1263676634643503"/>
          <c:h val="0.474400910729532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88</xdr:row>
      <xdr:rowOff>64770</xdr:rowOff>
    </xdr:from>
    <xdr:to>
      <xdr:col>14</xdr:col>
      <xdr:colOff>274320</xdr:colOff>
      <xdr:row>104</xdr:row>
      <xdr:rowOff>34290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A4CAAB9-86E4-4B88-AF46-AE7AD1349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104</xdr:row>
      <xdr:rowOff>156210</xdr:rowOff>
    </xdr:from>
    <xdr:to>
      <xdr:col>14</xdr:col>
      <xdr:colOff>259080</xdr:colOff>
      <xdr:row>120</xdr:row>
      <xdr:rowOff>125730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CC15A0BC-91B6-45D8-A52B-C97287225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297180</xdr:colOff>
      <xdr:row>82</xdr:row>
      <xdr:rowOff>7620</xdr:rowOff>
    </xdr:from>
    <xdr:to>
      <xdr:col>19</xdr:col>
      <xdr:colOff>190500</xdr:colOff>
      <xdr:row>97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336105D7-0428-4AEB-B7EB-C0D92118D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320040</xdr:colOff>
      <xdr:row>99</xdr:row>
      <xdr:rowOff>160020</xdr:rowOff>
    </xdr:from>
    <xdr:to>
      <xdr:col>19</xdr:col>
      <xdr:colOff>213360</xdr:colOff>
      <xdr:row>115</xdr:row>
      <xdr:rowOff>76200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96AA3E1C-A917-426D-901A-5449B9051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workbookViewId="0">
      <selection sqref="A1:M49"/>
    </sheetView>
  </sheetViews>
  <sheetFormatPr defaultRowHeight="12.75" customHeight="1" x14ac:dyDescent="0.2"/>
  <cols>
    <col min="1" max="1" width="20.140625" bestFit="1" customWidth="1"/>
    <col min="2" max="2" width="10" bestFit="1" customWidth="1"/>
    <col min="3" max="3" width="12.42578125" bestFit="1" customWidth="1"/>
    <col min="4" max="10" width="11.28515625" bestFit="1" customWidth="1"/>
    <col min="11" max="11" width="17.5703125" bestFit="1" customWidth="1"/>
    <col min="12" max="12" width="2.42578125" bestFit="1" customWidth="1"/>
    <col min="13" max="13" width="12.42578125" bestFit="1" customWidth="1"/>
  </cols>
  <sheetData>
    <row r="1" spans="1:15" s="6" customFormat="1" ht="13.9" customHeight="1" x14ac:dyDescent="0.25">
      <c r="A1" s="14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6" customFormat="1" ht="13.9" customHeight="1" x14ac:dyDescent="0.25">
      <c r="A2" s="14" t="s">
        <v>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6" customFormat="1" ht="13.9" customHeight="1" x14ac:dyDescent="0.25">
      <c r="A3" s="14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6" customFormat="1" ht="13.9" customHeight="1" x14ac:dyDescent="0.25">
      <c r="A4" s="14" t="s">
        <v>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6" customFormat="1" ht="13.9" customHeight="1" x14ac:dyDescent="0.25">
      <c r="A5" s="14" t="s">
        <v>81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6" customFormat="1" x14ac:dyDescent="0.2"/>
    <row r="7" spans="1:15" s="6" customFormat="1" ht="15" x14ac:dyDescent="0.2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5" s="6" customFormat="1" x14ac:dyDescent="0.2"/>
    <row r="9" spans="1:15" s="6" customFormat="1" ht="15" x14ac:dyDescent="0.25">
      <c r="A9" s="16" t="s">
        <v>82</v>
      </c>
      <c r="B9" s="17"/>
      <c r="C9" s="17"/>
      <c r="D9" s="17"/>
      <c r="E9" s="8"/>
      <c r="F9" s="8"/>
    </row>
    <row r="10" spans="1:15" s="6" customFormat="1" ht="15" x14ac:dyDescent="0.25">
      <c r="A10" s="17" t="s">
        <v>84</v>
      </c>
      <c r="B10" s="17"/>
      <c r="C10" s="17"/>
      <c r="D10" s="17"/>
      <c r="E10" s="8"/>
      <c r="F10" s="8"/>
    </row>
    <row r="11" spans="1:15" s="6" customFormat="1" ht="15" x14ac:dyDescent="0.25">
      <c r="A11" s="17" t="s">
        <v>85</v>
      </c>
      <c r="B11" s="17"/>
      <c r="C11" s="17"/>
      <c r="D11" s="17"/>
      <c r="E11" s="8"/>
      <c r="F11" s="8"/>
    </row>
    <row r="12" spans="1:15" s="6" customFormat="1" ht="15" x14ac:dyDescent="0.25">
      <c r="A12" s="17" t="s">
        <v>86</v>
      </c>
      <c r="B12" s="17"/>
      <c r="C12" s="17"/>
      <c r="D12" s="17"/>
      <c r="E12" s="8"/>
      <c r="F12" s="8"/>
    </row>
    <row r="13" spans="1:15" s="6" customFormat="1" ht="15" x14ac:dyDescent="0.25">
      <c r="A13" s="16" t="s">
        <v>83</v>
      </c>
      <c r="B13" s="17"/>
      <c r="C13" s="17"/>
      <c r="D13" s="17"/>
      <c r="E13" s="8"/>
      <c r="F13" s="8"/>
    </row>
    <row r="14" spans="1:15" s="6" customFormat="1" ht="13.5" thickBot="1" x14ac:dyDescent="0.25"/>
    <row r="15" spans="1:15" s="6" customFormat="1" ht="13.5" thickBot="1" x14ac:dyDescent="0.25">
      <c r="C15" s="69" t="s">
        <v>1</v>
      </c>
      <c r="D15" s="70"/>
      <c r="E15" s="70"/>
      <c r="F15" s="70"/>
      <c r="G15" s="70"/>
      <c r="H15" s="70"/>
      <c r="I15" s="70"/>
      <c r="J15" s="70"/>
      <c r="K15" s="71"/>
      <c r="L15" s="6" t="s">
        <v>73</v>
      </c>
      <c r="M15" s="72" t="s">
        <v>2</v>
      </c>
    </row>
    <row r="16" spans="1:15" s="6" customFormat="1" ht="26.45" customHeight="1" thickBot="1" x14ac:dyDescent="0.25">
      <c r="C16" s="11" t="s">
        <v>3</v>
      </c>
      <c r="D16" s="11" t="s">
        <v>4</v>
      </c>
      <c r="E16" s="11" t="s">
        <v>5</v>
      </c>
      <c r="F16" s="11" t="s">
        <v>6</v>
      </c>
      <c r="G16" s="11" t="s">
        <v>7</v>
      </c>
      <c r="H16" s="11" t="s">
        <v>8</v>
      </c>
      <c r="I16" s="11" t="s">
        <v>9</v>
      </c>
      <c r="J16" s="47" t="s">
        <v>111</v>
      </c>
      <c r="K16" s="11" t="s">
        <v>89</v>
      </c>
      <c r="M16" s="73"/>
    </row>
    <row r="17" spans="1:16" s="6" customFormat="1" ht="13.5" thickBot="1" x14ac:dyDescent="0.25">
      <c r="A17" s="74" t="s">
        <v>11</v>
      </c>
      <c r="B17" s="7" t="s">
        <v>15</v>
      </c>
      <c r="C17" s="2">
        <v>17074</v>
      </c>
      <c r="D17" s="2">
        <v>8913</v>
      </c>
      <c r="E17" s="2">
        <v>4442</v>
      </c>
      <c r="F17" s="2">
        <v>1823</v>
      </c>
      <c r="G17" s="2">
        <v>819</v>
      </c>
      <c r="H17" s="2">
        <v>387</v>
      </c>
      <c r="I17" s="2">
        <v>226</v>
      </c>
      <c r="J17" s="2">
        <v>198</v>
      </c>
      <c r="K17" s="2">
        <v>14030</v>
      </c>
      <c r="M17" s="2">
        <v>30429</v>
      </c>
      <c r="O17" s="30"/>
      <c r="P17" s="53"/>
    </row>
    <row r="18" spans="1:16" s="46" customFormat="1" ht="13.5" thickBot="1" x14ac:dyDescent="0.25">
      <c r="A18" s="75"/>
      <c r="B18" s="9" t="s">
        <v>16</v>
      </c>
      <c r="C18" s="2">
        <v>16988</v>
      </c>
      <c r="D18" s="2">
        <v>9328</v>
      </c>
      <c r="E18" s="2">
        <v>4531</v>
      </c>
      <c r="F18" s="2">
        <v>2119</v>
      </c>
      <c r="G18" s="2">
        <v>894</v>
      </c>
      <c r="H18" s="2">
        <v>405</v>
      </c>
      <c r="I18" s="2">
        <v>258</v>
      </c>
      <c r="J18" s="2">
        <v>125</v>
      </c>
      <c r="K18" s="2">
        <v>15474</v>
      </c>
      <c r="M18" s="2">
        <v>30847</v>
      </c>
      <c r="O18" s="30"/>
      <c r="P18" s="53"/>
    </row>
    <row r="19" spans="1:16" s="6" customFormat="1" ht="13.5" thickBot="1" x14ac:dyDescent="0.25">
      <c r="A19" s="75"/>
      <c r="B19" s="9" t="s">
        <v>17</v>
      </c>
      <c r="C19" s="2">
        <v>16642</v>
      </c>
      <c r="D19" s="2">
        <v>9444</v>
      </c>
      <c r="E19" s="2">
        <v>4982</v>
      </c>
      <c r="F19" s="2">
        <v>2181</v>
      </c>
      <c r="G19" s="2">
        <v>959</v>
      </c>
      <c r="H19" s="2">
        <v>435</v>
      </c>
      <c r="I19" s="2">
        <v>237</v>
      </c>
      <c r="J19" s="19" t="s">
        <v>64</v>
      </c>
      <c r="K19" s="2">
        <v>16065</v>
      </c>
      <c r="M19" s="2">
        <v>31068</v>
      </c>
      <c r="O19" s="30"/>
      <c r="P19" s="53"/>
    </row>
    <row r="20" spans="1:16" s="6" customFormat="1" ht="13.5" thickBot="1" x14ac:dyDescent="0.25">
      <c r="A20" s="75"/>
      <c r="B20" s="9" t="s">
        <v>18</v>
      </c>
      <c r="C20" s="2">
        <v>16029</v>
      </c>
      <c r="D20" s="2">
        <v>9579</v>
      </c>
      <c r="E20" s="2">
        <v>5217</v>
      </c>
      <c r="F20" s="2">
        <v>2210</v>
      </c>
      <c r="G20" s="2">
        <v>983</v>
      </c>
      <c r="H20" s="2">
        <v>449</v>
      </c>
      <c r="I20" s="19" t="s">
        <v>64</v>
      </c>
      <c r="J20" s="19" t="s">
        <v>64</v>
      </c>
      <c r="K20" s="2">
        <v>16450</v>
      </c>
      <c r="M20" s="2">
        <v>30825</v>
      </c>
      <c r="O20" s="30"/>
      <c r="P20" s="53"/>
    </row>
    <row r="21" spans="1:16" s="6" customFormat="1" ht="13.5" thickBot="1" x14ac:dyDescent="0.25">
      <c r="A21" s="75"/>
      <c r="B21" s="9" t="s">
        <v>19</v>
      </c>
      <c r="C21" s="2">
        <v>14917</v>
      </c>
      <c r="D21" s="2">
        <v>10012</v>
      </c>
      <c r="E21" s="2">
        <v>5057</v>
      </c>
      <c r="F21" s="2">
        <v>2307</v>
      </c>
      <c r="G21" s="2">
        <v>965</v>
      </c>
      <c r="H21" s="19" t="s">
        <v>64</v>
      </c>
      <c r="I21" s="19" t="s">
        <v>64</v>
      </c>
      <c r="J21" s="19" t="s">
        <v>64</v>
      </c>
      <c r="K21" s="2">
        <v>15826</v>
      </c>
      <c r="L21" s="1"/>
      <c r="M21" s="2">
        <v>29986</v>
      </c>
      <c r="O21" s="30"/>
      <c r="P21" s="53"/>
    </row>
    <row r="22" spans="1:16" s="6" customFormat="1" ht="13.5" thickBot="1" x14ac:dyDescent="0.25">
      <c r="A22" s="75"/>
      <c r="B22" s="9" t="s">
        <v>20</v>
      </c>
      <c r="C22" s="2">
        <v>15215</v>
      </c>
      <c r="D22" s="2">
        <v>10047</v>
      </c>
      <c r="E22" s="2">
        <v>5141</v>
      </c>
      <c r="F22" s="2">
        <v>2282</v>
      </c>
      <c r="G22" s="19" t="s">
        <v>64</v>
      </c>
      <c r="H22" s="19" t="s">
        <v>64</v>
      </c>
      <c r="I22" s="19" t="s">
        <v>64</v>
      </c>
      <c r="J22" s="19" t="s">
        <v>64</v>
      </c>
      <c r="K22" s="2">
        <v>16466</v>
      </c>
      <c r="L22" s="1"/>
      <c r="M22" s="2">
        <v>30403</v>
      </c>
      <c r="O22" s="30"/>
      <c r="P22" s="53"/>
    </row>
    <row r="23" spans="1:16" s="6" customFormat="1" ht="13.5" thickBot="1" x14ac:dyDescent="0.25">
      <c r="A23" s="75"/>
      <c r="B23" s="9" t="s">
        <v>74</v>
      </c>
      <c r="C23" s="2">
        <v>15594</v>
      </c>
      <c r="D23" s="2">
        <v>9931</v>
      </c>
      <c r="E23" s="2">
        <v>4986</v>
      </c>
      <c r="F23" s="19" t="s">
        <v>64</v>
      </c>
      <c r="G23" s="19" t="s">
        <v>64</v>
      </c>
      <c r="H23" s="19" t="s">
        <v>64</v>
      </c>
      <c r="I23" s="19" t="s">
        <v>64</v>
      </c>
      <c r="J23" s="19" t="s">
        <v>64</v>
      </c>
      <c r="K23" s="2">
        <v>19107</v>
      </c>
      <c r="L23" s="1"/>
      <c r="M23" s="2">
        <v>30511</v>
      </c>
      <c r="O23" s="30"/>
      <c r="P23" s="53"/>
    </row>
    <row r="24" spans="1:16" s="6" customFormat="1" ht="13.5" thickBot="1" x14ac:dyDescent="0.25">
      <c r="A24" s="75"/>
      <c r="B24" s="9" t="s">
        <v>75</v>
      </c>
      <c r="C24" s="2">
        <v>15559</v>
      </c>
      <c r="D24" s="2">
        <v>10192</v>
      </c>
      <c r="E24" s="19" t="s">
        <v>64</v>
      </c>
      <c r="F24" s="19" t="s">
        <v>64</v>
      </c>
      <c r="G24" s="19" t="s">
        <v>64</v>
      </c>
      <c r="H24" s="19" t="s">
        <v>64</v>
      </c>
      <c r="I24" s="19" t="s">
        <v>64</v>
      </c>
      <c r="J24" s="19" t="s">
        <v>64</v>
      </c>
      <c r="K24" s="2">
        <v>24682</v>
      </c>
      <c r="L24" s="1"/>
      <c r="M24" s="19" t="s">
        <v>64</v>
      </c>
      <c r="O24" s="30"/>
    </row>
    <row r="25" spans="1:16" s="6" customFormat="1" ht="13.5" thickBot="1" x14ac:dyDescent="0.25">
      <c r="A25" s="76"/>
      <c r="B25" s="7" t="s">
        <v>110</v>
      </c>
      <c r="C25" s="2">
        <v>15210</v>
      </c>
      <c r="D25" s="19" t="s">
        <v>64</v>
      </c>
      <c r="E25" s="19" t="s">
        <v>64</v>
      </c>
      <c r="F25" s="19" t="s">
        <v>64</v>
      </c>
      <c r="G25" s="19" t="s">
        <v>64</v>
      </c>
      <c r="H25" s="19" t="s">
        <v>64</v>
      </c>
      <c r="I25" s="19" t="s">
        <v>64</v>
      </c>
      <c r="J25" s="19" t="s">
        <v>64</v>
      </c>
      <c r="K25" s="2">
        <v>35548</v>
      </c>
      <c r="L25" s="1"/>
      <c r="M25" s="19" t="s">
        <v>64</v>
      </c>
      <c r="O25" s="30"/>
    </row>
    <row r="26" spans="1:16" s="6" customFormat="1" ht="12.75" customHeight="1" thickBot="1" x14ac:dyDescent="0.25">
      <c r="L26" s="8"/>
    </row>
    <row r="27" spans="1:16" s="6" customFormat="1" ht="13.9" customHeight="1" thickBot="1" x14ac:dyDescent="0.25">
      <c r="A27" s="77"/>
      <c r="B27" s="77"/>
      <c r="C27" s="69" t="s">
        <v>1</v>
      </c>
      <c r="D27" s="70"/>
      <c r="E27" s="70"/>
      <c r="F27" s="70"/>
      <c r="G27" s="70"/>
      <c r="H27" s="70"/>
      <c r="I27" s="70"/>
      <c r="J27" s="70"/>
      <c r="K27" s="71"/>
      <c r="L27" s="8" t="s">
        <v>76</v>
      </c>
      <c r="M27" s="72" t="s">
        <v>2</v>
      </c>
    </row>
    <row r="28" spans="1:16" s="6" customFormat="1" ht="23.45" customHeight="1" thickBot="1" x14ac:dyDescent="0.25">
      <c r="A28" s="77"/>
      <c r="B28" s="77"/>
      <c r="C28" s="11" t="s">
        <v>3</v>
      </c>
      <c r="D28" s="11" t="s">
        <v>4</v>
      </c>
      <c r="E28" s="11" t="s">
        <v>5</v>
      </c>
      <c r="F28" s="11" t="s">
        <v>6</v>
      </c>
      <c r="G28" s="11" t="s">
        <v>7</v>
      </c>
      <c r="H28" s="11" t="s">
        <v>8</v>
      </c>
      <c r="I28" s="11" t="s">
        <v>9</v>
      </c>
      <c r="J28" s="47" t="s">
        <v>111</v>
      </c>
      <c r="K28" s="11" t="s">
        <v>89</v>
      </c>
      <c r="L28" s="8"/>
      <c r="M28" s="73"/>
    </row>
    <row r="29" spans="1:16" s="6" customFormat="1" ht="13.5" thickBot="1" x14ac:dyDescent="0.25">
      <c r="A29" s="74" t="s">
        <v>11</v>
      </c>
      <c r="B29" s="9" t="s">
        <v>15</v>
      </c>
      <c r="C29" s="12">
        <v>0.35636166304799999</v>
      </c>
      <c r="D29" s="12">
        <v>0.18602855234499999</v>
      </c>
      <c r="E29" s="12">
        <v>9.2711638003000002E-2</v>
      </c>
      <c r="F29" s="12">
        <v>3.8048923025E-2</v>
      </c>
      <c r="G29" s="12">
        <v>1.7093838704000001E-2</v>
      </c>
      <c r="H29" s="12">
        <v>8.0773083979999993E-3</v>
      </c>
      <c r="I29" s="12">
        <v>4.7169811319999998E-3</v>
      </c>
      <c r="J29" s="12">
        <v>4.1325763889999995E-3</v>
      </c>
      <c r="K29" s="12">
        <v>0.29282851895099998</v>
      </c>
      <c r="L29" s="8"/>
      <c r="M29" s="12">
        <v>0.635101853396</v>
      </c>
    </row>
    <row r="30" spans="1:16" s="46" customFormat="1" ht="13.5" thickBot="1" x14ac:dyDescent="0.25">
      <c r="A30" s="75"/>
      <c r="B30" s="9" t="s">
        <v>16</v>
      </c>
      <c r="C30" s="12">
        <v>0.33893300347100003</v>
      </c>
      <c r="D30" s="12">
        <v>0.18610590160000001</v>
      </c>
      <c r="E30" s="12">
        <v>9.0399425401999994E-2</v>
      </c>
      <c r="F30" s="12">
        <v>4.2276844499000002E-2</v>
      </c>
      <c r="G30" s="12">
        <v>1.7836478991E-2</v>
      </c>
      <c r="H30" s="12">
        <v>8.0802841060000005E-3</v>
      </c>
      <c r="I30" s="12">
        <v>5.147440245E-3</v>
      </c>
      <c r="J30" s="12">
        <v>2.4939148469999999E-3</v>
      </c>
      <c r="K30" s="12">
        <v>0.30872670683499998</v>
      </c>
      <c r="M30" s="12">
        <v>0.61543833047300001</v>
      </c>
    </row>
    <row r="31" spans="1:16" s="6" customFormat="1" ht="13.5" thickBot="1" x14ac:dyDescent="0.25">
      <c r="A31" s="75"/>
      <c r="B31" s="9" t="s">
        <v>17</v>
      </c>
      <c r="C31" s="12">
        <v>0.32666601236600001</v>
      </c>
      <c r="D31" s="12">
        <v>0.18537638629799999</v>
      </c>
      <c r="E31" s="12">
        <v>9.7791736185999997E-2</v>
      </c>
      <c r="F31" s="12">
        <v>4.2810874472E-2</v>
      </c>
      <c r="G31" s="12">
        <v>1.8824222200000001E-2</v>
      </c>
      <c r="H31" s="12">
        <v>8.5386200799999999E-3</v>
      </c>
      <c r="I31" s="12">
        <v>4.6520757670000003E-3</v>
      </c>
      <c r="J31" s="19" t="s">
        <v>64</v>
      </c>
      <c r="K31" s="12">
        <v>0.31534007262699998</v>
      </c>
      <c r="L31" s="12"/>
      <c r="M31" s="12">
        <v>0.60983413485000004</v>
      </c>
    </row>
    <row r="32" spans="1:16" s="6" customFormat="1" ht="13.5" thickBot="1" x14ac:dyDescent="0.25">
      <c r="A32" s="75"/>
      <c r="B32" s="9" t="s">
        <v>18</v>
      </c>
      <c r="C32" s="12">
        <v>0.314806449712</v>
      </c>
      <c r="D32" s="12">
        <v>0.18812970127799999</v>
      </c>
      <c r="E32" s="12">
        <v>0.102460867686</v>
      </c>
      <c r="F32" s="12">
        <v>4.3403971168000002E-2</v>
      </c>
      <c r="G32" s="12">
        <v>1.9305929257000001E-2</v>
      </c>
      <c r="H32" s="12">
        <v>8.8182728749999998E-3</v>
      </c>
      <c r="I32" s="19" t="s">
        <v>64</v>
      </c>
      <c r="J32" s="19" t="s">
        <v>64</v>
      </c>
      <c r="K32" s="12">
        <v>0.32307480801999999</v>
      </c>
      <c r="L32" s="12"/>
      <c r="M32" s="12">
        <v>0.60539701867600004</v>
      </c>
    </row>
    <row r="33" spans="1:14" s="6" customFormat="1" ht="13.5" thickBot="1" x14ac:dyDescent="0.25">
      <c r="A33" s="75"/>
      <c r="B33" s="9" t="s">
        <v>19</v>
      </c>
      <c r="C33" s="12">
        <v>0.30390758699300002</v>
      </c>
      <c r="D33" s="12">
        <v>0.20397685600099999</v>
      </c>
      <c r="E33" s="12">
        <v>0.103027463124</v>
      </c>
      <c r="F33" s="12">
        <v>4.7001059408E-2</v>
      </c>
      <c r="G33" s="12">
        <v>1.9660174393999998E-2</v>
      </c>
      <c r="H33" s="19" t="s">
        <v>64</v>
      </c>
      <c r="I33" s="19" t="s">
        <v>64</v>
      </c>
      <c r="J33" s="19" t="s">
        <v>64</v>
      </c>
      <c r="K33" s="12">
        <v>0.32242686007600002</v>
      </c>
      <c r="L33" s="12"/>
      <c r="M33" s="12">
        <v>0.61091190611800006</v>
      </c>
      <c r="N33" s="10"/>
    </row>
    <row r="34" spans="1:14" s="6" customFormat="1" ht="13.5" thickBot="1" x14ac:dyDescent="0.25">
      <c r="A34" s="75"/>
      <c r="B34" s="9" t="s">
        <v>20</v>
      </c>
      <c r="C34" s="12">
        <v>0.30955626538600001</v>
      </c>
      <c r="D34" s="12">
        <v>0.20441089703099999</v>
      </c>
      <c r="E34" s="12">
        <v>0.10459604077200001</v>
      </c>
      <c r="F34" s="12">
        <v>4.6428353440999999E-2</v>
      </c>
      <c r="G34" s="19" t="s">
        <v>64</v>
      </c>
      <c r="H34" s="19" t="s">
        <v>64</v>
      </c>
      <c r="I34" s="19" t="s">
        <v>64</v>
      </c>
      <c r="J34" s="19" t="s">
        <v>64</v>
      </c>
      <c r="K34" s="12">
        <v>0.33500844336800001</v>
      </c>
      <c r="L34" s="12"/>
      <c r="M34" s="12">
        <v>0.61856320318900004</v>
      </c>
      <c r="N34" s="10"/>
    </row>
    <row r="35" spans="1:14" s="6" customFormat="1" ht="13.5" thickBot="1" x14ac:dyDescent="0.25">
      <c r="A35" s="75"/>
      <c r="B35" s="9" t="s">
        <v>74</v>
      </c>
      <c r="C35" s="12">
        <v>0.31428110766200001</v>
      </c>
      <c r="D35" s="12">
        <v>0.20014913942500001</v>
      </c>
      <c r="E35" s="12">
        <v>0.10048772622799999</v>
      </c>
      <c r="F35" s="19" t="s">
        <v>64</v>
      </c>
      <c r="G35" s="19" t="s">
        <v>64</v>
      </c>
      <c r="H35" s="19" t="s">
        <v>64</v>
      </c>
      <c r="I35" s="19" t="s">
        <v>64</v>
      </c>
      <c r="J35" s="19" t="s">
        <v>64</v>
      </c>
      <c r="K35" s="12">
        <v>0.38508202668300001</v>
      </c>
      <c r="L35" s="12"/>
      <c r="M35" s="12">
        <v>0.61491797331499998</v>
      </c>
      <c r="N35" s="10"/>
    </row>
    <row r="36" spans="1:14" s="6" customFormat="1" ht="13.5" thickBot="1" x14ac:dyDescent="0.25">
      <c r="A36" s="75"/>
      <c r="B36" s="9" t="s">
        <v>75</v>
      </c>
      <c r="C36" s="12">
        <v>0.30850831796599998</v>
      </c>
      <c r="D36" s="12">
        <v>0.20208990145299999</v>
      </c>
      <c r="E36" s="19" t="s">
        <v>64</v>
      </c>
      <c r="F36" s="19" t="s">
        <v>64</v>
      </c>
      <c r="G36" s="19" t="s">
        <v>64</v>
      </c>
      <c r="H36" s="19" t="s">
        <v>64</v>
      </c>
      <c r="I36" s="19" t="s">
        <v>64</v>
      </c>
      <c r="J36" s="19" t="s">
        <v>64</v>
      </c>
      <c r="K36" s="12">
        <v>0.48940178058</v>
      </c>
      <c r="L36" s="12"/>
      <c r="M36" s="19" t="s">
        <v>64</v>
      </c>
      <c r="N36" s="10"/>
    </row>
    <row r="37" spans="1:14" s="6" customFormat="1" ht="13.5" thickBot="1" x14ac:dyDescent="0.25">
      <c r="A37" s="76"/>
      <c r="B37" s="9" t="s">
        <v>110</v>
      </c>
      <c r="C37" s="12">
        <v>0.29965719689499998</v>
      </c>
      <c r="D37" s="19" t="s">
        <v>64</v>
      </c>
      <c r="E37" s="19" t="s">
        <v>64</v>
      </c>
      <c r="F37" s="19" t="s">
        <v>64</v>
      </c>
      <c r="G37" s="19" t="s">
        <v>64</v>
      </c>
      <c r="H37" s="19" t="s">
        <v>64</v>
      </c>
      <c r="I37" s="19" t="s">
        <v>64</v>
      </c>
      <c r="J37" s="19" t="s">
        <v>64</v>
      </c>
      <c r="K37" s="12">
        <v>0.70034280310399999</v>
      </c>
      <c r="L37" s="12"/>
      <c r="M37" s="19" t="s">
        <v>64</v>
      </c>
      <c r="N37" s="10"/>
    </row>
    <row r="38" spans="1:14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4" s="46" customForma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4" ht="12.75" customHeight="1" x14ac:dyDescent="0.2">
      <c r="A40" s="67" t="s">
        <v>87</v>
      </c>
      <c r="B40" s="67"/>
      <c r="C40" s="67"/>
      <c r="D40" s="67"/>
      <c r="E40" s="67"/>
      <c r="F40" s="67"/>
      <c r="G40" s="67"/>
      <c r="H40" s="67"/>
      <c r="I40" s="67"/>
    </row>
    <row r="41" spans="1:14" ht="14.45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</row>
    <row r="42" spans="1:14" s="6" customFormat="1" ht="14.4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</row>
    <row r="43" spans="1:14" ht="12.75" customHeight="1" x14ac:dyDescent="0.2">
      <c r="A43" s="67" t="s">
        <v>108</v>
      </c>
      <c r="B43" s="67"/>
      <c r="C43" s="67"/>
      <c r="D43" s="67"/>
      <c r="E43" s="67"/>
      <c r="F43" s="67"/>
      <c r="G43" s="67"/>
      <c r="H43" s="67"/>
      <c r="I43" s="67"/>
    </row>
    <row r="44" spans="1:14" ht="13.9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</row>
    <row r="45" spans="1:14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</row>
    <row r="46" spans="1:14" ht="12.75" customHeight="1" x14ac:dyDescent="0.2">
      <c r="A46" s="66" t="s">
        <v>109</v>
      </c>
      <c r="B46" s="66"/>
      <c r="C46" s="66"/>
      <c r="D46" s="66"/>
      <c r="E46" s="66"/>
      <c r="F46" s="66"/>
      <c r="G46" s="66"/>
      <c r="H46" s="66"/>
      <c r="I46" s="66"/>
    </row>
    <row r="47" spans="1:14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</row>
    <row r="48" spans="1:14" ht="28.15" customHeight="1" x14ac:dyDescent="0.2">
      <c r="A48" s="68" t="s">
        <v>88</v>
      </c>
      <c r="B48" s="68"/>
      <c r="C48" s="68"/>
      <c r="D48" s="68"/>
      <c r="E48" s="68"/>
      <c r="F48" s="68"/>
      <c r="G48" s="68"/>
      <c r="H48" s="68"/>
      <c r="I48" s="68"/>
    </row>
    <row r="49" spans="1:9" ht="28.9" customHeight="1" x14ac:dyDescent="0.2">
      <c r="A49" s="68" t="s">
        <v>112</v>
      </c>
      <c r="B49" s="68"/>
      <c r="C49" s="68"/>
      <c r="D49" s="68"/>
      <c r="E49" s="68"/>
      <c r="F49" s="68"/>
      <c r="G49" s="68"/>
      <c r="H49" s="68"/>
      <c r="I49" s="68"/>
    </row>
    <row r="50" spans="1:9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</row>
    <row r="51" spans="1:9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</row>
    <row r="53" spans="1:9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</row>
    <row r="54" spans="1:9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</row>
  </sheetData>
  <mergeCells count="13">
    <mergeCell ref="A49:I49"/>
    <mergeCell ref="C15:K15"/>
    <mergeCell ref="M15:M16"/>
    <mergeCell ref="A17:A25"/>
    <mergeCell ref="A27:B28"/>
    <mergeCell ref="C27:K27"/>
    <mergeCell ref="M27:M28"/>
    <mergeCell ref="A29:A37"/>
    <mergeCell ref="A7:M7"/>
    <mergeCell ref="A46:I46"/>
    <mergeCell ref="A40:I41"/>
    <mergeCell ref="A43:I44"/>
    <mergeCell ref="A48:I48"/>
  </mergeCells>
  <pageMargins left="0.7" right="0.7" top="0.75" bottom="0.75" header="0.3" footer="0.3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workbookViewId="0"/>
  </sheetViews>
  <sheetFormatPr defaultRowHeight="12.75" customHeight="1" x14ac:dyDescent="0.2"/>
  <sheetData>
    <row r="1" spans="1:9" ht="12.75" customHeight="1" x14ac:dyDescent="0.2"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</row>
    <row r="2" spans="1:9" ht="12.75" customHeight="1" x14ac:dyDescent="0.2">
      <c r="A2" t="s">
        <v>54</v>
      </c>
      <c r="C2">
        <v>0.63820699999999997</v>
      </c>
      <c r="D2">
        <v>0.63124899999999995</v>
      </c>
      <c r="E2">
        <v>0.64435799999999999</v>
      </c>
      <c r="F2">
        <v>0.64547600000000005</v>
      </c>
      <c r="G2">
        <v>0.62753099999999995</v>
      </c>
      <c r="H2">
        <v>0.61423099999999997</v>
      </c>
      <c r="I2">
        <v>0.60874200000000001</v>
      </c>
    </row>
    <row r="3" spans="1:9" ht="12.75" customHeight="1" x14ac:dyDescent="0.2">
      <c r="A3" t="s">
        <v>55</v>
      </c>
      <c r="C3">
        <v>0.44230799999999998</v>
      </c>
      <c r="D3">
        <v>0.44667699999999999</v>
      </c>
      <c r="E3">
        <v>0.44836999999999999</v>
      </c>
      <c r="F3">
        <v>0.44343900000000003</v>
      </c>
      <c r="G3">
        <v>0.43368099999999998</v>
      </c>
      <c r="H3">
        <v>0.39569300000000002</v>
      </c>
      <c r="I3">
        <v>0.38406699999999999</v>
      </c>
    </row>
    <row r="4" spans="1:9" ht="12.75" customHeight="1" x14ac:dyDescent="0.2">
      <c r="A4" t="s">
        <v>56</v>
      </c>
      <c r="C4">
        <v>0.66249999999999998</v>
      </c>
      <c r="D4">
        <v>0.64293400000000001</v>
      </c>
      <c r="E4">
        <v>0.66120000000000001</v>
      </c>
      <c r="F4">
        <v>0.66014300000000004</v>
      </c>
      <c r="G4">
        <v>0.63616099999999998</v>
      </c>
      <c r="H4">
        <v>0.62809800000000005</v>
      </c>
      <c r="I4">
        <v>0.61957899999999999</v>
      </c>
    </row>
    <row r="5" spans="1:9" ht="12.75" customHeight="1" x14ac:dyDescent="0.2">
      <c r="A5" t="s">
        <v>57</v>
      </c>
      <c r="C5">
        <v>0.65969100000000003</v>
      </c>
      <c r="D5">
        <v>0.64861599999999997</v>
      </c>
      <c r="E5">
        <v>0.62663400000000002</v>
      </c>
      <c r="F5">
        <v>0.65244999999999997</v>
      </c>
      <c r="G5">
        <v>0.64065899999999998</v>
      </c>
      <c r="H5">
        <v>0.63002800000000003</v>
      </c>
      <c r="I5">
        <v>0.62371100000000002</v>
      </c>
    </row>
    <row r="6" spans="1:9" ht="12.75" customHeight="1" x14ac:dyDescent="0.2">
      <c r="A6" t="s">
        <v>58</v>
      </c>
      <c r="C6">
        <v>0.67030699999999999</v>
      </c>
      <c r="D6">
        <v>0.67045100000000002</v>
      </c>
      <c r="E6">
        <v>0.66551300000000002</v>
      </c>
      <c r="F6">
        <v>0.67806500000000003</v>
      </c>
      <c r="G6">
        <v>0.65834599999999999</v>
      </c>
      <c r="H6">
        <v>0.64834999999999998</v>
      </c>
      <c r="I6">
        <v>0.645783</v>
      </c>
    </row>
    <row r="7" spans="1:9" ht="12.75" customHeight="1" x14ac:dyDescent="0.2">
      <c r="A7" t="s">
        <v>59</v>
      </c>
      <c r="C7">
        <v>0.71673299999999995</v>
      </c>
      <c r="D7">
        <v>0.69392799999999999</v>
      </c>
      <c r="E7">
        <v>0.70331500000000002</v>
      </c>
      <c r="F7">
        <v>0.71177900000000005</v>
      </c>
      <c r="G7">
        <v>0.692465</v>
      </c>
      <c r="H7">
        <v>0.68280399999999997</v>
      </c>
      <c r="I7">
        <v>0.67998199999999998</v>
      </c>
    </row>
    <row r="8" spans="1:9" ht="12.75" customHeight="1" x14ac:dyDescent="0.2">
      <c r="A8" t="s">
        <v>60</v>
      </c>
      <c r="C8">
        <v>0.522088</v>
      </c>
      <c r="D8">
        <v>0.52589600000000003</v>
      </c>
      <c r="E8">
        <v>0.54508199999999996</v>
      </c>
      <c r="F8">
        <v>0.53881299999999999</v>
      </c>
      <c r="G8">
        <v>0.61971799999999999</v>
      </c>
      <c r="H8">
        <v>0.55636399999999997</v>
      </c>
      <c r="I8">
        <v>0.55762100000000003</v>
      </c>
    </row>
    <row r="9" spans="1:9" ht="12.75" customHeight="1" x14ac:dyDescent="0.2">
      <c r="A9" t="s">
        <v>61</v>
      </c>
      <c r="C9">
        <v>0.40775600000000001</v>
      </c>
      <c r="D9">
        <v>0.37169999999999997</v>
      </c>
      <c r="E9">
        <v>0.39529700000000001</v>
      </c>
      <c r="F9">
        <v>0.36013099999999998</v>
      </c>
      <c r="G9">
        <v>0.385181</v>
      </c>
      <c r="H9">
        <v>0.396372</v>
      </c>
      <c r="I9">
        <v>0.409022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9766-8714-402C-99EE-72D57F8E6875}">
  <sheetPr>
    <pageSetUpPr fitToPage="1"/>
  </sheetPr>
  <dimension ref="A1:AP90"/>
  <sheetViews>
    <sheetView workbookViewId="0">
      <selection sqref="A1:M49"/>
    </sheetView>
  </sheetViews>
  <sheetFormatPr defaultRowHeight="12.75" x14ac:dyDescent="0.2"/>
  <cols>
    <col min="1" max="1" width="8.7109375" customWidth="1"/>
    <col min="2" max="2" width="7.42578125" bestFit="1" customWidth="1"/>
    <col min="3" max="10" width="5.42578125" customWidth="1"/>
    <col min="11" max="11" width="6.5703125" customWidth="1"/>
    <col min="12" max="12" width="12" bestFit="1" customWidth="1"/>
    <col min="13" max="13" width="12.7109375" customWidth="1"/>
    <col min="15" max="15" width="7.140625" customWidth="1"/>
    <col min="17" max="25" width="7.140625" customWidth="1"/>
    <col min="27" max="27" width="6.7109375" customWidth="1"/>
    <col min="28" max="28" width="13.7109375" customWidth="1"/>
    <col min="29" max="29" width="3.42578125" customWidth="1"/>
  </cols>
  <sheetData>
    <row r="1" spans="1:41" ht="15" x14ac:dyDescent="0.25">
      <c r="A1" s="14" t="s">
        <v>77</v>
      </c>
      <c r="B1" s="15"/>
      <c r="C1" s="15"/>
      <c r="D1" s="15"/>
    </row>
    <row r="2" spans="1:41" ht="15" x14ac:dyDescent="0.25">
      <c r="A2" s="14" t="s">
        <v>78</v>
      </c>
      <c r="B2" s="15"/>
      <c r="C2" s="15"/>
      <c r="D2" s="15"/>
    </row>
    <row r="3" spans="1:41" ht="15" x14ac:dyDescent="0.25">
      <c r="A3" s="14" t="s">
        <v>79</v>
      </c>
      <c r="B3" s="15"/>
      <c r="C3" s="15"/>
      <c r="D3" s="15"/>
    </row>
    <row r="4" spans="1:41" ht="15" x14ac:dyDescent="0.25">
      <c r="A4" s="14" t="s">
        <v>80</v>
      </c>
      <c r="B4" s="15"/>
      <c r="C4" s="15"/>
      <c r="D4" s="15"/>
    </row>
    <row r="5" spans="1:41" ht="15" x14ac:dyDescent="0.25">
      <c r="A5" s="14" t="s">
        <v>81</v>
      </c>
      <c r="B5" s="15"/>
      <c r="C5" s="15"/>
      <c r="D5" s="15"/>
    </row>
    <row r="6" spans="1:41" x14ac:dyDescent="0.2">
      <c r="A6" s="8"/>
      <c r="B6" s="8"/>
      <c r="C6" s="8"/>
      <c r="D6" s="8"/>
    </row>
    <row r="7" spans="1:41" ht="15" x14ac:dyDescent="0.2">
      <c r="A7" s="20" t="s">
        <v>67</v>
      </c>
      <c r="B7" s="13"/>
      <c r="C7" s="13"/>
      <c r="D7" s="13"/>
    </row>
    <row r="8" spans="1:41" x14ac:dyDescent="0.2">
      <c r="A8" s="8"/>
      <c r="B8" s="8"/>
      <c r="C8" s="8"/>
      <c r="D8" s="8"/>
    </row>
    <row r="9" spans="1:41" ht="15" x14ac:dyDescent="0.25">
      <c r="A9" s="16" t="s">
        <v>82</v>
      </c>
      <c r="B9" s="17"/>
      <c r="C9" s="17"/>
      <c r="D9" s="17"/>
      <c r="E9" s="39"/>
      <c r="F9" s="39"/>
      <c r="G9" s="39"/>
      <c r="H9" s="39"/>
      <c r="I9" s="39"/>
    </row>
    <row r="10" spans="1:41" ht="15" x14ac:dyDescent="0.25">
      <c r="A10" s="17" t="s">
        <v>84</v>
      </c>
      <c r="B10" s="17"/>
      <c r="C10" s="17"/>
      <c r="D10" s="17"/>
      <c r="E10" s="39"/>
      <c r="F10" s="39"/>
      <c r="G10" s="39"/>
      <c r="H10" s="39"/>
      <c r="I10" s="39"/>
    </row>
    <row r="11" spans="1:41" ht="15" x14ac:dyDescent="0.25">
      <c r="A11" s="17" t="s">
        <v>85</v>
      </c>
      <c r="B11" s="17"/>
      <c r="C11" s="17"/>
      <c r="D11" s="17"/>
      <c r="E11" s="39"/>
      <c r="F11" s="39"/>
      <c r="G11" s="39"/>
      <c r="H11" s="39"/>
      <c r="I11" s="39"/>
    </row>
    <row r="12" spans="1:41" ht="15" x14ac:dyDescent="0.25">
      <c r="A12" s="17" t="s">
        <v>86</v>
      </c>
      <c r="B12" s="17"/>
      <c r="C12" s="17"/>
      <c r="D12" s="17"/>
      <c r="E12" s="39"/>
      <c r="F12" s="39"/>
      <c r="G12" s="39"/>
      <c r="H12" s="39"/>
      <c r="I12" s="39"/>
    </row>
    <row r="14" spans="1:41" ht="15" x14ac:dyDescent="0.2">
      <c r="A14" s="29" t="s">
        <v>68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 t="s">
        <v>65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 t="s">
        <v>66</v>
      </c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41" ht="13.5" thickBot="1" x14ac:dyDescent="0.25"/>
    <row r="16" spans="1:41" s="64" customFormat="1" ht="13.5" thickBot="1" x14ac:dyDescent="0.25">
      <c r="A16" s="117" t="s">
        <v>103</v>
      </c>
      <c r="B16" s="118"/>
      <c r="C16" s="119" t="s">
        <v>62</v>
      </c>
      <c r="D16" s="120"/>
      <c r="E16" s="120"/>
      <c r="F16" s="120"/>
      <c r="G16" s="120"/>
      <c r="H16" s="120"/>
      <c r="I16" s="120"/>
      <c r="J16" s="120"/>
      <c r="K16" s="120"/>
      <c r="L16" s="119" t="s">
        <v>104</v>
      </c>
      <c r="M16" s="122" t="s">
        <v>63</v>
      </c>
      <c r="N16" s="50"/>
      <c r="O16" s="117" t="s">
        <v>103</v>
      </c>
      <c r="P16" s="118"/>
      <c r="Q16" s="119" t="s">
        <v>62</v>
      </c>
      <c r="R16" s="120"/>
      <c r="S16" s="120"/>
      <c r="T16" s="120"/>
      <c r="U16" s="120"/>
      <c r="V16" s="120"/>
      <c r="W16" s="120"/>
      <c r="X16" s="120"/>
      <c r="Y16" s="120"/>
      <c r="Z16" s="119" t="s">
        <v>104</v>
      </c>
      <c r="AB16" s="119" t="s">
        <v>105</v>
      </c>
      <c r="AD16" s="103" t="s">
        <v>103</v>
      </c>
      <c r="AE16" s="104"/>
      <c r="AF16" s="119" t="s">
        <v>62</v>
      </c>
      <c r="AG16" s="120"/>
      <c r="AH16" s="120"/>
      <c r="AI16" s="120"/>
      <c r="AJ16" s="120"/>
      <c r="AK16" s="120"/>
      <c r="AL16" s="120"/>
      <c r="AM16" s="120"/>
      <c r="AN16" s="120"/>
      <c r="AO16" s="119" t="s">
        <v>104</v>
      </c>
    </row>
    <row r="17" spans="1:41" s="64" customFormat="1" ht="34.5" thickBot="1" x14ac:dyDescent="0.25">
      <c r="A17" s="118"/>
      <c r="B17" s="118"/>
      <c r="C17" s="38" t="s">
        <v>114</v>
      </c>
      <c r="D17" s="38" t="s">
        <v>115</v>
      </c>
      <c r="E17" s="38" t="s">
        <v>116</v>
      </c>
      <c r="F17" s="38" t="s">
        <v>4</v>
      </c>
      <c r="G17" s="38" t="s">
        <v>5</v>
      </c>
      <c r="H17" s="38" t="s">
        <v>6</v>
      </c>
      <c r="I17" s="38" t="s">
        <v>7</v>
      </c>
      <c r="J17" s="38" t="s">
        <v>8</v>
      </c>
      <c r="K17" s="38" t="s">
        <v>117</v>
      </c>
      <c r="L17" s="121"/>
      <c r="M17" s="123"/>
      <c r="N17" s="50"/>
      <c r="O17" s="118"/>
      <c r="P17" s="118"/>
      <c r="Q17" s="38" t="s">
        <v>114</v>
      </c>
      <c r="R17" s="38" t="s">
        <v>115</v>
      </c>
      <c r="S17" s="38" t="s">
        <v>116</v>
      </c>
      <c r="T17" s="38" t="s">
        <v>4</v>
      </c>
      <c r="U17" s="38" t="s">
        <v>5</v>
      </c>
      <c r="V17" s="38" t="s">
        <v>6</v>
      </c>
      <c r="W17" s="38" t="s">
        <v>7</v>
      </c>
      <c r="X17" s="38" t="s">
        <v>8</v>
      </c>
      <c r="Y17" s="38" t="s">
        <v>117</v>
      </c>
      <c r="Z17" s="121"/>
      <c r="AB17" s="121"/>
      <c r="AD17" s="104"/>
      <c r="AE17" s="104"/>
      <c r="AF17" s="38" t="s">
        <v>114</v>
      </c>
      <c r="AG17" s="38" t="s">
        <v>115</v>
      </c>
      <c r="AH17" s="38" t="s">
        <v>116</v>
      </c>
      <c r="AI17" s="38" t="s">
        <v>4</v>
      </c>
      <c r="AJ17" s="38" t="s">
        <v>5</v>
      </c>
      <c r="AK17" s="38" t="s">
        <v>6</v>
      </c>
      <c r="AL17" s="38" t="s">
        <v>7</v>
      </c>
      <c r="AM17" s="38" t="s">
        <v>8</v>
      </c>
      <c r="AN17" s="38" t="s">
        <v>117</v>
      </c>
      <c r="AO17" s="121"/>
    </row>
    <row r="18" spans="1:41" s="64" customFormat="1" ht="13.9" customHeight="1" thickBot="1" x14ac:dyDescent="0.25">
      <c r="A18" s="94" t="s">
        <v>98</v>
      </c>
      <c r="B18" s="51" t="s">
        <v>15</v>
      </c>
      <c r="C18" s="23">
        <v>4968</v>
      </c>
      <c r="D18" s="23">
        <v>3196</v>
      </c>
      <c r="E18" s="23">
        <v>1908</v>
      </c>
      <c r="F18" s="23">
        <v>1129</v>
      </c>
      <c r="G18" s="23">
        <v>774</v>
      </c>
      <c r="H18" s="23">
        <v>591</v>
      </c>
      <c r="I18" s="23">
        <v>388</v>
      </c>
      <c r="J18" s="23">
        <v>274</v>
      </c>
      <c r="K18" s="23">
        <v>400</v>
      </c>
      <c r="L18" s="23">
        <v>402</v>
      </c>
      <c r="M18" s="37">
        <f>SUM(C18:L18)</f>
        <v>14030</v>
      </c>
      <c r="N18" s="55"/>
      <c r="O18" s="94" t="s">
        <v>98</v>
      </c>
      <c r="P18" s="51" t="s">
        <v>15</v>
      </c>
      <c r="Q18" s="25">
        <f>C18/$M18</f>
        <v>0.35409836065573769</v>
      </c>
      <c r="R18" s="25">
        <f t="shared" ref="R18:R26" si="0">D18/$M18</f>
        <v>0.22779757662152531</v>
      </c>
      <c r="S18" s="25">
        <f t="shared" ref="S18:S25" si="1">E18/$M18</f>
        <v>0.13599429793300072</v>
      </c>
      <c r="T18" s="25">
        <f t="shared" ref="T18:T24" si="2">F18/$M18</f>
        <v>8.0470420527441203E-2</v>
      </c>
      <c r="U18" s="25">
        <f t="shared" ref="U18:U23" si="3">G18/$M18</f>
        <v>5.5167498218104065E-2</v>
      </c>
      <c r="V18" s="25">
        <f t="shared" ref="V18:V22" si="4">H18/$M18</f>
        <v>4.2124019957234499E-2</v>
      </c>
      <c r="W18" s="25">
        <f t="shared" ref="W18:W21" si="5">I18/$M18</f>
        <v>2.7655024946543122E-2</v>
      </c>
      <c r="X18" s="25">
        <f t="shared" ref="X18:X20" si="6">J18/$M18</f>
        <v>1.9529579472558803E-2</v>
      </c>
      <c r="Y18" s="25">
        <f>K18/$M18</f>
        <v>2.851033499643621E-2</v>
      </c>
      <c r="Z18" s="25">
        <f t="shared" ref="Z18:Z26" si="7">L18/$M18</f>
        <v>2.8652886671418389E-2</v>
      </c>
      <c r="AB18" s="23">
        <v>47912</v>
      </c>
      <c r="AD18" s="94" t="s">
        <v>98</v>
      </c>
      <c r="AE18" s="51" t="s">
        <v>15</v>
      </c>
      <c r="AF18" s="25">
        <f>C18/$AB18</f>
        <v>0.10369009851394223</v>
      </c>
      <c r="AG18" s="25">
        <f>D18/$AB18</f>
        <v>6.6705626982801802E-2</v>
      </c>
      <c r="AH18" s="25">
        <f t="shared" ref="AH18:AH25" si="8">E18/$AB18</f>
        <v>3.9823008849557522E-2</v>
      </c>
      <c r="AI18" s="25">
        <f t="shared" ref="AI18:AI24" si="9">F18/$AB18</f>
        <v>2.3564034062447822E-2</v>
      </c>
      <c r="AJ18" s="25">
        <f t="shared" ref="AJ18:AJ23" si="10">G18/$AB18</f>
        <v>1.6154616797462013E-2</v>
      </c>
      <c r="AK18" s="25">
        <f t="shared" ref="AK18:AK22" si="11">H18/$AB18</f>
        <v>1.2335114376356654E-2</v>
      </c>
      <c r="AL18" s="25">
        <f t="shared" ref="AL18:AL21" si="12">I18/$AB18</f>
        <v>8.0981799966605445E-3</v>
      </c>
      <c r="AM18" s="25">
        <f t="shared" ref="AM18:AM20" si="13">J18/$AB18</f>
        <v>5.7188178326932713E-3</v>
      </c>
      <c r="AN18" s="25">
        <f t="shared" ref="AN18:AN19" si="14">K18/$AB18</f>
        <v>8.3486391718149942E-3</v>
      </c>
      <c r="AO18" s="25">
        <f>L18/$AB18</f>
        <v>8.3903823676740683E-3</v>
      </c>
    </row>
    <row r="19" spans="1:41" s="64" customFormat="1" ht="13.9" customHeight="1" thickBot="1" x14ac:dyDescent="0.25">
      <c r="A19" s="95"/>
      <c r="B19" s="48" t="s">
        <v>16</v>
      </c>
      <c r="C19" s="23">
        <v>5709</v>
      </c>
      <c r="D19" s="23">
        <v>3505</v>
      </c>
      <c r="E19" s="23">
        <v>2045</v>
      </c>
      <c r="F19" s="23">
        <v>1149</v>
      </c>
      <c r="G19" s="23">
        <v>958</v>
      </c>
      <c r="H19" s="23">
        <v>632</v>
      </c>
      <c r="I19" s="23">
        <v>423</v>
      </c>
      <c r="J19" s="23">
        <v>297</v>
      </c>
      <c r="K19" s="23">
        <v>240</v>
      </c>
      <c r="L19" s="23">
        <v>516</v>
      </c>
      <c r="M19" s="37">
        <f>SUM(C19:L19)</f>
        <v>15474</v>
      </c>
      <c r="N19" s="55"/>
      <c r="O19" s="95"/>
      <c r="P19" s="48" t="s">
        <v>16</v>
      </c>
      <c r="Q19" s="25">
        <f>C19/$M19</f>
        <v>0.36894145017448621</v>
      </c>
      <c r="R19" s="25">
        <f t="shared" si="0"/>
        <v>0.22650898280987464</v>
      </c>
      <c r="S19" s="25">
        <f t="shared" si="1"/>
        <v>0.13215716686054027</v>
      </c>
      <c r="T19" s="25">
        <f t="shared" si="2"/>
        <v>7.4253586661496701E-2</v>
      </c>
      <c r="U19" s="25">
        <f t="shared" si="3"/>
        <v>6.1910301150316663E-2</v>
      </c>
      <c r="V19" s="25">
        <f t="shared" si="4"/>
        <v>4.0842703890396792E-2</v>
      </c>
      <c r="W19" s="25">
        <f t="shared" si="5"/>
        <v>2.7336176812718108E-2</v>
      </c>
      <c r="X19" s="25">
        <f t="shared" si="6"/>
        <v>1.9193485847227607E-2</v>
      </c>
      <c r="Y19" s="25">
        <f t="shared" ref="Y19" si="15">K19/$M19</f>
        <v>1.5509887553315239E-2</v>
      </c>
      <c r="Z19" s="25">
        <f t="shared" si="7"/>
        <v>3.3346258239627766E-2</v>
      </c>
      <c r="AB19" s="23">
        <v>50122</v>
      </c>
      <c r="AD19" s="95"/>
      <c r="AE19" s="48" t="s">
        <v>16</v>
      </c>
      <c r="AF19" s="25">
        <f>C19/$AB19</f>
        <v>0.11390207892741711</v>
      </c>
      <c r="AG19" s="25">
        <f>D19/$AB19</f>
        <v>6.9929372331511114E-2</v>
      </c>
      <c r="AH19" s="25">
        <f t="shared" si="8"/>
        <v>4.0800446909540718E-2</v>
      </c>
      <c r="AI19" s="25">
        <f t="shared" si="9"/>
        <v>2.2924065280715056E-2</v>
      </c>
      <c r="AJ19" s="25">
        <f t="shared" si="10"/>
        <v>1.9113363393320298E-2</v>
      </c>
      <c r="AK19" s="25">
        <f t="shared" si="11"/>
        <v>1.2609233470332389E-2</v>
      </c>
      <c r="AL19" s="25">
        <f t="shared" si="12"/>
        <v>8.4394078448585454E-3</v>
      </c>
      <c r="AM19" s="25">
        <f t="shared" si="13"/>
        <v>5.925541678304936E-3</v>
      </c>
      <c r="AN19" s="25">
        <f t="shared" si="14"/>
        <v>4.7883165077211602E-3</v>
      </c>
      <c r="AO19" s="25">
        <f>L19/$AB19</f>
        <v>1.0294880491600494E-2</v>
      </c>
    </row>
    <row r="20" spans="1:41" s="64" customFormat="1" ht="13.5" thickBot="1" x14ac:dyDescent="0.25">
      <c r="A20" s="95"/>
      <c r="B20" s="48" t="s">
        <v>17</v>
      </c>
      <c r="C20" s="23">
        <v>6265</v>
      </c>
      <c r="D20" s="23">
        <v>3550</v>
      </c>
      <c r="E20" s="23">
        <v>1972</v>
      </c>
      <c r="F20" s="23">
        <v>1275</v>
      </c>
      <c r="G20" s="23">
        <v>942</v>
      </c>
      <c r="H20" s="23">
        <v>621</v>
      </c>
      <c r="I20" s="23">
        <v>430</v>
      </c>
      <c r="J20" s="23">
        <v>336</v>
      </c>
      <c r="K20" s="19" t="s">
        <v>64</v>
      </c>
      <c r="L20" s="23">
        <v>674</v>
      </c>
      <c r="M20" s="37">
        <f t="shared" ref="M20:M26" si="16">SUM(C20:L20)</f>
        <v>16065</v>
      </c>
      <c r="N20" s="55"/>
      <c r="O20" s="95"/>
      <c r="P20" s="48" t="s">
        <v>17</v>
      </c>
      <c r="Q20" s="25">
        <f t="shared" ref="Q20:Q26" si="17">C20/$M20</f>
        <v>0.38997821350762529</v>
      </c>
      <c r="R20" s="25">
        <f t="shared" si="0"/>
        <v>0.22097727980080922</v>
      </c>
      <c r="S20" s="25">
        <f t="shared" si="1"/>
        <v>0.12275132275132275</v>
      </c>
      <c r="T20" s="25">
        <f t="shared" si="2"/>
        <v>7.9365079365079361E-2</v>
      </c>
      <c r="U20" s="25">
        <f t="shared" si="3"/>
        <v>5.8636788048552754E-2</v>
      </c>
      <c r="V20" s="25">
        <f t="shared" si="4"/>
        <v>3.8655462184873951E-2</v>
      </c>
      <c r="W20" s="25">
        <f t="shared" si="5"/>
        <v>2.6766262060379707E-2</v>
      </c>
      <c r="X20" s="25">
        <f t="shared" si="6"/>
        <v>2.0915032679738561E-2</v>
      </c>
      <c r="Y20" s="19" t="s">
        <v>64</v>
      </c>
      <c r="Z20" s="25">
        <f t="shared" si="7"/>
        <v>4.1954559601618424E-2</v>
      </c>
      <c r="AB20" s="23">
        <v>50945</v>
      </c>
      <c r="AD20" s="95"/>
      <c r="AE20" s="48" t="s">
        <v>17</v>
      </c>
      <c r="AF20" s="25">
        <f t="shared" ref="AF20:AF26" si="18">C20/$AB20</f>
        <v>0.12297575817057611</v>
      </c>
      <c r="AG20" s="25">
        <f t="shared" ref="AG20:AG25" si="19">D20/$AB20</f>
        <v>6.968299146137992E-2</v>
      </c>
      <c r="AH20" s="25">
        <f t="shared" si="8"/>
        <v>3.8708411031504561E-2</v>
      </c>
      <c r="AI20" s="25">
        <f t="shared" si="9"/>
        <v>2.5026989891058986E-2</v>
      </c>
      <c r="AJ20" s="25">
        <f t="shared" si="10"/>
        <v>1.8490529001864757E-2</v>
      </c>
      <c r="AK20" s="25">
        <f t="shared" si="11"/>
        <v>1.218961625282167E-2</v>
      </c>
      <c r="AL20" s="25">
        <f t="shared" si="12"/>
        <v>8.4404750220826389E-3</v>
      </c>
      <c r="AM20" s="25">
        <f t="shared" si="13"/>
        <v>6.5953479242320152E-3</v>
      </c>
      <c r="AN20" s="19" t="s">
        <v>64</v>
      </c>
      <c r="AO20" s="25">
        <f t="shared" ref="AO20:AO26" si="20">L20/$AB20</f>
        <v>1.3229953871822554E-2</v>
      </c>
    </row>
    <row r="21" spans="1:41" s="64" customFormat="1" ht="13.5" thickBot="1" x14ac:dyDescent="0.25">
      <c r="A21" s="95"/>
      <c r="B21" s="48" t="s">
        <v>18</v>
      </c>
      <c r="C21" s="23">
        <v>6486</v>
      </c>
      <c r="D21" s="23">
        <v>3384</v>
      </c>
      <c r="E21" s="23">
        <v>2153</v>
      </c>
      <c r="F21" s="23">
        <v>1355</v>
      </c>
      <c r="G21" s="23">
        <v>952</v>
      </c>
      <c r="H21" s="23">
        <v>623</v>
      </c>
      <c r="I21" s="23">
        <v>519</v>
      </c>
      <c r="J21" s="19" t="s">
        <v>64</v>
      </c>
      <c r="K21" s="19" t="s">
        <v>64</v>
      </c>
      <c r="L21" s="23">
        <v>978</v>
      </c>
      <c r="M21" s="37">
        <f t="shared" si="16"/>
        <v>16450</v>
      </c>
      <c r="N21" s="55"/>
      <c r="O21" s="95"/>
      <c r="P21" s="48" t="s">
        <v>18</v>
      </c>
      <c r="Q21" s="25">
        <f t="shared" si="17"/>
        <v>0.39428571428571429</v>
      </c>
      <c r="R21" s="25">
        <f t="shared" si="0"/>
        <v>0.20571428571428571</v>
      </c>
      <c r="S21" s="25">
        <f t="shared" si="1"/>
        <v>0.13088145896656536</v>
      </c>
      <c r="T21" s="25">
        <f t="shared" si="2"/>
        <v>8.2370820668693015E-2</v>
      </c>
      <c r="U21" s="25">
        <f t="shared" si="3"/>
        <v>5.7872340425531917E-2</v>
      </c>
      <c r="V21" s="25">
        <f t="shared" si="4"/>
        <v>3.7872340425531913E-2</v>
      </c>
      <c r="W21" s="25">
        <f t="shared" si="5"/>
        <v>3.1550151975683893E-2</v>
      </c>
      <c r="X21" s="19" t="s">
        <v>64</v>
      </c>
      <c r="Y21" s="19" t="s">
        <v>64</v>
      </c>
      <c r="Z21" s="25">
        <f t="shared" si="7"/>
        <v>5.9452887537993923E-2</v>
      </c>
      <c r="AB21" s="23">
        <v>50917</v>
      </c>
      <c r="AD21" s="95"/>
      <c r="AE21" s="48" t="s">
        <v>18</v>
      </c>
      <c r="AF21" s="25">
        <f t="shared" si="18"/>
        <v>0.12738378144823928</v>
      </c>
      <c r="AG21" s="25">
        <f t="shared" si="19"/>
        <v>6.6461103364298765E-2</v>
      </c>
      <c r="AH21" s="25">
        <f t="shared" si="8"/>
        <v>4.2284502229117976E-2</v>
      </c>
      <c r="AI21" s="25">
        <f t="shared" si="9"/>
        <v>2.6611937074061707E-2</v>
      </c>
      <c r="AJ21" s="25">
        <f t="shared" si="10"/>
        <v>1.8697095272698704E-2</v>
      </c>
      <c r="AK21" s="25">
        <f t="shared" si="11"/>
        <v>1.2235599112280771E-2</v>
      </c>
      <c r="AL21" s="25">
        <f t="shared" si="12"/>
        <v>1.019305929257419E-2</v>
      </c>
      <c r="AM21" s="19" t="s">
        <v>64</v>
      </c>
      <c r="AN21" s="19" t="s">
        <v>64</v>
      </c>
      <c r="AO21" s="25">
        <f t="shared" si="20"/>
        <v>1.9207730227625352E-2</v>
      </c>
    </row>
    <row r="22" spans="1:41" s="64" customFormat="1" ht="13.5" thickBot="1" x14ac:dyDescent="0.25">
      <c r="A22" s="95"/>
      <c r="B22" s="48" t="s">
        <v>19</v>
      </c>
      <c r="C22" s="23">
        <v>5955</v>
      </c>
      <c r="D22" s="23">
        <v>3443</v>
      </c>
      <c r="E22" s="23">
        <v>2093</v>
      </c>
      <c r="F22" s="23">
        <v>1235</v>
      </c>
      <c r="G22" s="23">
        <v>877</v>
      </c>
      <c r="H22" s="23">
        <v>718</v>
      </c>
      <c r="I22" s="19" t="s">
        <v>64</v>
      </c>
      <c r="J22" s="19" t="s">
        <v>64</v>
      </c>
      <c r="K22" s="19" t="s">
        <v>64</v>
      </c>
      <c r="L22" s="23">
        <v>1505</v>
      </c>
      <c r="M22" s="37">
        <f t="shared" si="16"/>
        <v>15826</v>
      </c>
      <c r="N22" s="55"/>
      <c r="O22" s="95"/>
      <c r="P22" s="48" t="s">
        <v>19</v>
      </c>
      <c r="Q22" s="25">
        <f t="shared" si="17"/>
        <v>0.37627953999747249</v>
      </c>
      <c r="R22" s="25">
        <f t="shared" si="0"/>
        <v>0.21755339315051181</v>
      </c>
      <c r="S22" s="25">
        <f t="shared" si="1"/>
        <v>0.13225072665234425</v>
      </c>
      <c r="T22" s="25">
        <f t="shared" si="2"/>
        <v>7.8036143055731075E-2</v>
      </c>
      <c r="U22" s="25">
        <f t="shared" si="3"/>
        <v>5.5415139643624413E-2</v>
      </c>
      <c r="V22" s="25">
        <f t="shared" si="4"/>
        <v>4.5368381144951349E-2</v>
      </c>
      <c r="W22" s="19" t="s">
        <v>64</v>
      </c>
      <c r="X22" s="19" t="s">
        <v>64</v>
      </c>
      <c r="Y22" s="19" t="s">
        <v>64</v>
      </c>
      <c r="Z22" s="25">
        <f t="shared" si="7"/>
        <v>9.509667635536459E-2</v>
      </c>
      <c r="AB22" s="23">
        <v>49084</v>
      </c>
      <c r="AD22" s="95"/>
      <c r="AE22" s="48" t="s">
        <v>19</v>
      </c>
      <c r="AF22" s="25">
        <f t="shared" si="18"/>
        <v>0.12132263059245375</v>
      </c>
      <c r="AG22" s="25">
        <f t="shared" si="19"/>
        <v>7.0145057452530357E-2</v>
      </c>
      <c r="AH22" s="25">
        <f t="shared" si="8"/>
        <v>4.2641186537364519E-2</v>
      </c>
      <c r="AI22" s="25">
        <f t="shared" si="9"/>
        <v>2.5160948577948008E-2</v>
      </c>
      <c r="AJ22" s="25">
        <f t="shared" si="10"/>
        <v>1.7867329476000327E-2</v>
      </c>
      <c r="AK22" s="25">
        <f t="shared" si="11"/>
        <v>1.4627984679325239E-2</v>
      </c>
      <c r="AL22" s="19" t="s">
        <v>64</v>
      </c>
      <c r="AM22" s="19" t="s">
        <v>64</v>
      </c>
      <c r="AN22" s="19" t="s">
        <v>64</v>
      </c>
      <c r="AO22" s="25">
        <f t="shared" si="20"/>
        <v>3.0661722760981176E-2</v>
      </c>
    </row>
    <row r="23" spans="1:41" s="64" customFormat="1" ht="13.5" thickBot="1" x14ac:dyDescent="0.25">
      <c r="A23" s="95"/>
      <c r="B23" s="48" t="s">
        <v>20</v>
      </c>
      <c r="C23" s="23">
        <v>5912</v>
      </c>
      <c r="D23" s="23">
        <v>3285</v>
      </c>
      <c r="E23" s="23">
        <v>2029</v>
      </c>
      <c r="F23" s="23">
        <v>1245</v>
      </c>
      <c r="G23" s="23">
        <v>1111</v>
      </c>
      <c r="H23" s="19" t="s">
        <v>64</v>
      </c>
      <c r="I23" s="19" t="s">
        <v>64</v>
      </c>
      <c r="J23" s="19" t="s">
        <v>64</v>
      </c>
      <c r="K23" s="19" t="s">
        <v>64</v>
      </c>
      <c r="L23" s="23">
        <v>2884</v>
      </c>
      <c r="M23" s="37">
        <f t="shared" si="16"/>
        <v>16466</v>
      </c>
      <c r="N23" s="55"/>
      <c r="O23" s="95"/>
      <c r="P23" s="48" t="s">
        <v>20</v>
      </c>
      <c r="Q23" s="25">
        <f t="shared" si="17"/>
        <v>0.35904287622980685</v>
      </c>
      <c r="R23" s="25">
        <f t="shared" si="0"/>
        <v>0.19950200412972185</v>
      </c>
      <c r="S23" s="25">
        <f t="shared" si="1"/>
        <v>0.12322361229199563</v>
      </c>
      <c r="T23" s="25">
        <f t="shared" si="2"/>
        <v>7.5610348597109189E-2</v>
      </c>
      <c r="U23" s="25">
        <f t="shared" si="3"/>
        <v>6.7472367302319938E-2</v>
      </c>
      <c r="V23" s="19" t="s">
        <v>64</v>
      </c>
      <c r="W23" s="19" t="s">
        <v>64</v>
      </c>
      <c r="X23" s="19" t="s">
        <v>64</v>
      </c>
      <c r="Y23" s="19" t="s">
        <v>64</v>
      </c>
      <c r="Z23" s="25">
        <f t="shared" si="7"/>
        <v>0.17514879144904652</v>
      </c>
      <c r="AB23" s="23">
        <v>49151</v>
      </c>
      <c r="AD23" s="95"/>
      <c r="AE23" s="48" t="s">
        <v>20</v>
      </c>
      <c r="AF23" s="25">
        <f t="shared" si="18"/>
        <v>0.12028239506825904</v>
      </c>
      <c r="AG23" s="25">
        <f t="shared" si="19"/>
        <v>6.6834855852373296E-2</v>
      </c>
      <c r="AH23" s="25">
        <f t="shared" si="8"/>
        <v>4.1280950540172126E-2</v>
      </c>
      <c r="AI23" s="25">
        <f t="shared" si="9"/>
        <v>2.5330105186059288E-2</v>
      </c>
      <c r="AJ23" s="25">
        <f t="shared" si="10"/>
        <v>2.2603812740330818E-2</v>
      </c>
      <c r="AK23" s="19" t="s">
        <v>64</v>
      </c>
      <c r="AL23" s="19" t="s">
        <v>64</v>
      </c>
      <c r="AM23" s="19" t="s">
        <v>64</v>
      </c>
      <c r="AN23" s="19" t="s">
        <v>64</v>
      </c>
      <c r="AO23" s="25">
        <f t="shared" si="20"/>
        <v>5.867632398120079E-2</v>
      </c>
    </row>
    <row r="24" spans="1:41" s="64" customFormat="1" ht="13.5" thickBot="1" x14ac:dyDescent="0.25">
      <c r="A24" s="95"/>
      <c r="B24" s="48" t="s">
        <v>74</v>
      </c>
      <c r="C24" s="23">
        <v>5863</v>
      </c>
      <c r="D24" s="23">
        <v>3372</v>
      </c>
      <c r="E24" s="23">
        <v>2122</v>
      </c>
      <c r="F24" s="23">
        <v>1535</v>
      </c>
      <c r="G24" s="19" t="s">
        <v>64</v>
      </c>
      <c r="H24" s="19" t="s">
        <v>64</v>
      </c>
      <c r="I24" s="19" t="s">
        <v>64</v>
      </c>
      <c r="J24" s="19" t="s">
        <v>64</v>
      </c>
      <c r="K24" s="19" t="s">
        <v>64</v>
      </c>
      <c r="L24" s="23">
        <v>6215</v>
      </c>
      <c r="M24" s="37">
        <f t="shared" si="16"/>
        <v>19107</v>
      </c>
      <c r="N24" s="55"/>
      <c r="O24" s="95"/>
      <c r="P24" s="48" t="s">
        <v>74</v>
      </c>
      <c r="Q24" s="25">
        <f t="shared" si="17"/>
        <v>0.3068508923431203</v>
      </c>
      <c r="R24" s="25">
        <f t="shared" si="0"/>
        <v>0.17647982414821792</v>
      </c>
      <c r="S24" s="25">
        <f t="shared" si="1"/>
        <v>0.1110587742712095</v>
      </c>
      <c r="T24" s="25">
        <f t="shared" si="2"/>
        <v>8.0337049248966341E-2</v>
      </c>
      <c r="U24" s="19" t="s">
        <v>64</v>
      </c>
      <c r="V24" s="19" t="s">
        <v>64</v>
      </c>
      <c r="W24" s="19" t="s">
        <v>64</v>
      </c>
      <c r="X24" s="19" t="s">
        <v>64</v>
      </c>
      <c r="Y24" s="19" t="s">
        <v>64</v>
      </c>
      <c r="Z24" s="25">
        <f t="shared" si="7"/>
        <v>0.32527345998848589</v>
      </c>
      <c r="AB24" s="23">
        <v>49618</v>
      </c>
      <c r="AD24" s="95"/>
      <c r="AE24" s="48" t="s">
        <v>74</v>
      </c>
      <c r="AF24" s="25">
        <f t="shared" si="18"/>
        <v>0.11816276351324116</v>
      </c>
      <c r="AG24" s="25">
        <f t="shared" si="19"/>
        <v>6.7959208351807812E-2</v>
      </c>
      <c r="AH24" s="25">
        <f t="shared" si="8"/>
        <v>4.2766737877383207E-2</v>
      </c>
      <c r="AI24" s="25">
        <f t="shared" si="9"/>
        <v>3.0936353742593414E-2</v>
      </c>
      <c r="AJ24" s="19" t="s">
        <v>64</v>
      </c>
      <c r="AK24" s="19" t="s">
        <v>64</v>
      </c>
      <c r="AL24" s="19" t="s">
        <v>64</v>
      </c>
      <c r="AM24" s="19" t="s">
        <v>64</v>
      </c>
      <c r="AN24" s="19" t="s">
        <v>64</v>
      </c>
      <c r="AO24" s="25">
        <f t="shared" si="20"/>
        <v>0.12525696319883914</v>
      </c>
    </row>
    <row r="25" spans="1:41" s="64" customFormat="1" ht="12.6" customHeight="1" thickBot="1" x14ac:dyDescent="0.25">
      <c r="A25" s="95"/>
      <c r="B25" s="48" t="s">
        <v>75</v>
      </c>
      <c r="C25" s="23">
        <v>6236</v>
      </c>
      <c r="D25" s="23">
        <v>3654</v>
      </c>
      <c r="E25" s="23">
        <v>2440</v>
      </c>
      <c r="F25" s="19" t="s">
        <v>64</v>
      </c>
      <c r="G25" s="19" t="s">
        <v>64</v>
      </c>
      <c r="H25" s="19" t="s">
        <v>64</v>
      </c>
      <c r="I25" s="19" t="s">
        <v>64</v>
      </c>
      <c r="J25" s="19" t="s">
        <v>64</v>
      </c>
      <c r="K25" s="19" t="s">
        <v>64</v>
      </c>
      <c r="L25" s="23">
        <v>12352</v>
      </c>
      <c r="M25" s="37">
        <f t="shared" si="16"/>
        <v>24682</v>
      </c>
      <c r="N25" s="55"/>
      <c r="O25" s="95"/>
      <c r="P25" s="48" t="s">
        <v>75</v>
      </c>
      <c r="Q25" s="25">
        <f t="shared" si="17"/>
        <v>0.25265375577343813</v>
      </c>
      <c r="R25" s="25">
        <f t="shared" si="0"/>
        <v>0.14804310833806011</v>
      </c>
      <c r="S25" s="25">
        <f t="shared" si="1"/>
        <v>9.8857466979985417E-2</v>
      </c>
      <c r="T25" s="19" t="s">
        <v>64</v>
      </c>
      <c r="U25" s="19" t="s">
        <v>64</v>
      </c>
      <c r="V25" s="19" t="s">
        <v>64</v>
      </c>
      <c r="W25" s="19" t="s">
        <v>64</v>
      </c>
      <c r="X25" s="19" t="s">
        <v>64</v>
      </c>
      <c r="Y25" s="19" t="s">
        <v>64</v>
      </c>
      <c r="Z25" s="25">
        <f t="shared" si="7"/>
        <v>0.50044566890851627</v>
      </c>
      <c r="AB25" s="23">
        <v>50433</v>
      </c>
      <c r="AD25" s="95"/>
      <c r="AE25" s="48" t="s">
        <v>75</v>
      </c>
      <c r="AF25" s="25">
        <f t="shared" si="18"/>
        <v>0.12364919794578946</v>
      </c>
      <c r="AG25" s="25">
        <f t="shared" si="19"/>
        <v>7.2452560823270479E-2</v>
      </c>
      <c r="AH25" s="25">
        <f t="shared" si="8"/>
        <v>4.8381020363650787E-2</v>
      </c>
      <c r="AI25" s="19" t="s">
        <v>64</v>
      </c>
      <c r="AJ25" s="19" t="s">
        <v>64</v>
      </c>
      <c r="AK25" s="19" t="s">
        <v>64</v>
      </c>
      <c r="AL25" s="19" t="s">
        <v>64</v>
      </c>
      <c r="AM25" s="19" t="s">
        <v>64</v>
      </c>
      <c r="AN25" s="19" t="s">
        <v>64</v>
      </c>
      <c r="AO25" s="25">
        <f t="shared" si="20"/>
        <v>0.24491900144746495</v>
      </c>
    </row>
    <row r="26" spans="1:41" s="64" customFormat="1" ht="13.5" thickBot="1" x14ac:dyDescent="0.25">
      <c r="A26" s="96"/>
      <c r="B26" s="48" t="s">
        <v>110</v>
      </c>
      <c r="C26" s="23">
        <v>6370</v>
      </c>
      <c r="D26" s="23">
        <v>3981</v>
      </c>
      <c r="E26" s="19" t="s">
        <v>64</v>
      </c>
      <c r="F26" s="19" t="s">
        <v>64</v>
      </c>
      <c r="G26" s="19" t="s">
        <v>64</v>
      </c>
      <c r="H26" s="19" t="s">
        <v>64</v>
      </c>
      <c r="I26" s="19" t="s">
        <v>64</v>
      </c>
      <c r="J26" s="19" t="s">
        <v>64</v>
      </c>
      <c r="K26" s="19" t="s">
        <v>64</v>
      </c>
      <c r="L26" s="23">
        <v>25197</v>
      </c>
      <c r="M26" s="37">
        <f t="shared" si="16"/>
        <v>35548</v>
      </c>
      <c r="N26" s="55"/>
      <c r="O26" s="96"/>
      <c r="P26" s="48" t="s">
        <v>110</v>
      </c>
      <c r="Q26" s="25">
        <f t="shared" si="17"/>
        <v>0.17919432879486891</v>
      </c>
      <c r="R26" s="25">
        <f t="shared" si="0"/>
        <v>0.11198942275233487</v>
      </c>
      <c r="S26" s="19" t="s">
        <v>64</v>
      </c>
      <c r="T26" s="19" t="s">
        <v>64</v>
      </c>
      <c r="U26" s="19" t="s">
        <v>64</v>
      </c>
      <c r="V26" s="19" t="s">
        <v>64</v>
      </c>
      <c r="W26" s="19" t="s">
        <v>64</v>
      </c>
      <c r="X26" s="19" t="s">
        <v>64</v>
      </c>
      <c r="Y26" s="19" t="s">
        <v>64</v>
      </c>
      <c r="Z26" s="25">
        <f t="shared" si="7"/>
        <v>0.70881624845279623</v>
      </c>
      <c r="AB26" s="23">
        <v>50758</v>
      </c>
      <c r="AD26" s="96"/>
      <c r="AE26" s="48" t="s">
        <v>110</v>
      </c>
      <c r="AF26" s="25">
        <f t="shared" si="18"/>
        <v>0.12549745852870484</v>
      </c>
      <c r="AG26" s="25">
        <f>D26/$AB26</f>
        <v>7.8430986248473153E-2</v>
      </c>
      <c r="AH26" s="19" t="s">
        <v>64</v>
      </c>
      <c r="AI26" s="19" t="s">
        <v>64</v>
      </c>
      <c r="AJ26" s="19" t="s">
        <v>64</v>
      </c>
      <c r="AK26" s="19" t="s">
        <v>64</v>
      </c>
      <c r="AL26" s="19" t="s">
        <v>64</v>
      </c>
      <c r="AM26" s="19" t="s">
        <v>64</v>
      </c>
      <c r="AN26" s="19" t="s">
        <v>64</v>
      </c>
      <c r="AO26" s="25">
        <f t="shared" si="20"/>
        <v>0.49641435832775127</v>
      </c>
    </row>
    <row r="27" spans="1:41" s="59" customFormat="1" x14ac:dyDescent="0.2">
      <c r="C27" s="30"/>
    </row>
    <row r="29" spans="1:41" ht="15" x14ac:dyDescent="0.2">
      <c r="A29" s="63" t="s">
        <v>69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 t="s">
        <v>65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 t="s">
        <v>66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</row>
    <row r="30" spans="1:41" ht="13.5" thickBot="1" x14ac:dyDescent="0.25"/>
    <row r="31" spans="1:41" s="46" customFormat="1" ht="13.5" thickBot="1" x14ac:dyDescent="0.25">
      <c r="A31" s="117" t="s">
        <v>103</v>
      </c>
      <c r="B31" s="118"/>
      <c r="C31" s="119" t="s">
        <v>62</v>
      </c>
      <c r="D31" s="120"/>
      <c r="E31" s="120"/>
      <c r="F31" s="120"/>
      <c r="G31" s="120"/>
      <c r="H31" s="120"/>
      <c r="I31" s="120"/>
      <c r="J31" s="120"/>
      <c r="K31" s="120"/>
      <c r="L31" s="119" t="s">
        <v>104</v>
      </c>
      <c r="M31" s="122" t="s">
        <v>63</v>
      </c>
      <c r="N31" s="50"/>
      <c r="O31" s="117" t="s">
        <v>103</v>
      </c>
      <c r="P31" s="118"/>
      <c r="Q31" s="119" t="s">
        <v>62</v>
      </c>
      <c r="R31" s="120"/>
      <c r="S31" s="120"/>
      <c r="T31" s="120"/>
      <c r="U31" s="120"/>
      <c r="V31" s="120"/>
      <c r="W31" s="120"/>
      <c r="X31" s="120"/>
      <c r="Y31" s="120"/>
      <c r="Z31" s="119" t="s">
        <v>104</v>
      </c>
      <c r="AB31" s="119" t="s">
        <v>105</v>
      </c>
      <c r="AD31" s="103" t="s">
        <v>103</v>
      </c>
      <c r="AE31" s="104"/>
      <c r="AF31" s="119" t="s">
        <v>62</v>
      </c>
      <c r="AG31" s="120"/>
      <c r="AH31" s="120"/>
      <c r="AI31" s="120"/>
      <c r="AJ31" s="120"/>
      <c r="AK31" s="120"/>
      <c r="AL31" s="120"/>
      <c r="AM31" s="120"/>
      <c r="AN31" s="120"/>
      <c r="AO31" s="119" t="s">
        <v>104</v>
      </c>
    </row>
    <row r="32" spans="1:41" s="46" customFormat="1" ht="34.5" thickBot="1" x14ac:dyDescent="0.25">
      <c r="A32" s="118"/>
      <c r="B32" s="118"/>
      <c r="C32" s="38" t="s">
        <v>114</v>
      </c>
      <c r="D32" s="38" t="s">
        <v>115</v>
      </c>
      <c r="E32" s="38" t="s">
        <v>116</v>
      </c>
      <c r="F32" s="38" t="s">
        <v>4</v>
      </c>
      <c r="G32" s="38" t="s">
        <v>5</v>
      </c>
      <c r="H32" s="38" t="s">
        <v>6</v>
      </c>
      <c r="I32" s="38" t="s">
        <v>7</v>
      </c>
      <c r="J32" s="38" t="s">
        <v>8</v>
      </c>
      <c r="K32" s="38" t="s">
        <v>117</v>
      </c>
      <c r="L32" s="121"/>
      <c r="M32" s="123"/>
      <c r="N32" s="50"/>
      <c r="O32" s="118"/>
      <c r="P32" s="118"/>
      <c r="Q32" s="38" t="s">
        <v>114</v>
      </c>
      <c r="R32" s="38" t="s">
        <v>115</v>
      </c>
      <c r="S32" s="38" t="s">
        <v>116</v>
      </c>
      <c r="T32" s="38" t="s">
        <v>4</v>
      </c>
      <c r="U32" s="38" t="s">
        <v>5</v>
      </c>
      <c r="V32" s="38" t="s">
        <v>6</v>
      </c>
      <c r="W32" s="38" t="s">
        <v>7</v>
      </c>
      <c r="X32" s="38" t="s">
        <v>8</v>
      </c>
      <c r="Y32" s="38" t="s">
        <v>117</v>
      </c>
      <c r="Z32" s="121"/>
      <c r="AB32" s="121"/>
      <c r="AD32" s="104"/>
      <c r="AE32" s="104"/>
      <c r="AF32" s="38" t="s">
        <v>114</v>
      </c>
      <c r="AG32" s="38" t="s">
        <v>115</v>
      </c>
      <c r="AH32" s="38" t="s">
        <v>116</v>
      </c>
      <c r="AI32" s="38" t="s">
        <v>4</v>
      </c>
      <c r="AJ32" s="38" t="s">
        <v>5</v>
      </c>
      <c r="AK32" s="38" t="s">
        <v>6</v>
      </c>
      <c r="AL32" s="38" t="s">
        <v>7</v>
      </c>
      <c r="AM32" s="38" t="s">
        <v>8</v>
      </c>
      <c r="AN32" s="38" t="s">
        <v>117</v>
      </c>
      <c r="AO32" s="121"/>
    </row>
    <row r="33" spans="1:41" s="46" customFormat="1" ht="13.9" customHeight="1" thickBot="1" x14ac:dyDescent="0.25">
      <c r="A33" s="94" t="s">
        <v>98</v>
      </c>
      <c r="B33" s="51" t="s">
        <v>15</v>
      </c>
      <c r="C33" s="23">
        <v>3744</v>
      </c>
      <c r="D33" s="23">
        <v>2229</v>
      </c>
      <c r="E33" s="23">
        <v>1210</v>
      </c>
      <c r="F33" s="23">
        <v>648</v>
      </c>
      <c r="G33" s="23">
        <v>378</v>
      </c>
      <c r="H33" s="23">
        <v>256</v>
      </c>
      <c r="I33" s="23">
        <v>164</v>
      </c>
      <c r="J33" s="23">
        <v>138</v>
      </c>
      <c r="K33" s="23">
        <v>210</v>
      </c>
      <c r="L33" s="23">
        <v>205</v>
      </c>
      <c r="M33" s="37">
        <f>SUM(C33:L33)</f>
        <v>9182</v>
      </c>
      <c r="N33" s="55"/>
      <c r="O33" s="94" t="s">
        <v>98</v>
      </c>
      <c r="P33" s="51" t="s">
        <v>15</v>
      </c>
      <c r="Q33" s="25">
        <f>C33/$M33</f>
        <v>0.40775430189501199</v>
      </c>
      <c r="R33" s="25">
        <f t="shared" ref="R33:R41" si="21">D33/$M33</f>
        <v>0.24275756915704638</v>
      </c>
      <c r="S33" s="25">
        <f t="shared" ref="S33:S40" si="22">E33/$M33</f>
        <v>0.13177956872141144</v>
      </c>
      <c r="T33" s="25">
        <f t="shared" ref="T33:T39" si="23">F33/$M33</f>
        <v>7.0572859943367455E-2</v>
      </c>
      <c r="U33" s="25">
        <f t="shared" ref="U33:U38" si="24">G33/$M33</f>
        <v>4.1167501633631018E-2</v>
      </c>
      <c r="V33" s="25">
        <f t="shared" ref="V33:V37" si="25">H33/$M33</f>
        <v>2.7880636027009367E-2</v>
      </c>
      <c r="W33" s="25">
        <f t="shared" ref="W33:W36" si="26">I33/$M33</f>
        <v>1.7861032454802875E-2</v>
      </c>
      <c r="X33" s="25">
        <f t="shared" ref="X33:X35" si="27">J33/$M33</f>
        <v>1.5029405358309737E-2</v>
      </c>
      <c r="Y33" s="25">
        <f>K33/$M33</f>
        <v>2.2870834240906121E-2</v>
      </c>
      <c r="Z33" s="25">
        <f t="shared" ref="Z33:Z41" si="28">L33/$M33</f>
        <v>2.2326290568503594E-2</v>
      </c>
      <c r="AB33" s="23">
        <v>25707</v>
      </c>
      <c r="AD33" s="94" t="s">
        <v>98</v>
      </c>
      <c r="AE33" s="51" t="s">
        <v>15</v>
      </c>
      <c r="AF33" s="25">
        <f>C33/$AB33</f>
        <v>0.14564126502509045</v>
      </c>
      <c r="AG33" s="25">
        <f>D33/$AB33</f>
        <v>8.6707900571828686E-2</v>
      </c>
      <c r="AH33" s="25">
        <f t="shared" ref="AH33:AH40" si="29">E33/$AB33</f>
        <v>4.7068891741548997E-2</v>
      </c>
      <c r="AI33" s="25">
        <f t="shared" ref="AI33:AI39" si="30">F33/$AB33</f>
        <v>2.5207142023573346E-2</v>
      </c>
      <c r="AJ33" s="25">
        <f t="shared" ref="AJ33:AJ38" si="31">G33/$AB33</f>
        <v>1.4704166180417784E-2</v>
      </c>
      <c r="AK33" s="25">
        <f t="shared" ref="AK33:AK37" si="32">H33/$AB33</f>
        <v>9.9583770957326796E-3</v>
      </c>
      <c r="AL33" s="25">
        <f t="shared" ref="AL33:AL36" si="33">I33/$AB33</f>
        <v>6.379585326953748E-3</v>
      </c>
      <c r="AM33" s="25">
        <f t="shared" ref="AM33:AM35" si="34">J33/$AB33</f>
        <v>5.3681876531683978E-3</v>
      </c>
      <c r="AN33" s="25">
        <f t="shared" ref="AN33" si="35">K33/$AB33</f>
        <v>8.1689812113432143E-3</v>
      </c>
      <c r="AO33" s="25">
        <f>L33/$AB33</f>
        <v>7.9744816586921844E-3</v>
      </c>
    </row>
    <row r="34" spans="1:41" s="46" customFormat="1" ht="13.9" customHeight="1" thickBot="1" x14ac:dyDescent="0.25">
      <c r="A34" s="95"/>
      <c r="B34" s="48" t="s">
        <v>16</v>
      </c>
      <c r="C34" s="23">
        <v>4280</v>
      </c>
      <c r="D34" s="23">
        <v>2404</v>
      </c>
      <c r="E34" s="23">
        <v>1290</v>
      </c>
      <c r="F34" s="23">
        <v>667</v>
      </c>
      <c r="G34" s="23">
        <v>467</v>
      </c>
      <c r="H34" s="23">
        <v>279</v>
      </c>
      <c r="I34" s="23">
        <v>195</v>
      </c>
      <c r="J34" s="23">
        <v>138</v>
      </c>
      <c r="K34" s="23">
        <v>123</v>
      </c>
      <c r="L34" s="23">
        <v>251</v>
      </c>
      <c r="M34" s="37">
        <f>SUM(C34:L34)</f>
        <v>10094</v>
      </c>
      <c r="N34" s="55"/>
      <c r="O34" s="95"/>
      <c r="P34" s="48" t="s">
        <v>16</v>
      </c>
      <c r="Q34" s="25">
        <f>C34/$M34</f>
        <v>0.42401426590053498</v>
      </c>
      <c r="R34" s="25">
        <f t="shared" ref="R34" si="36">D34/$M34</f>
        <v>0.23816128393104816</v>
      </c>
      <c r="S34" s="25">
        <f t="shared" ref="S34" si="37">E34/$M34</f>
        <v>0.12779869229245097</v>
      </c>
      <c r="T34" s="25">
        <f t="shared" ref="T34" si="38">F34/$M34</f>
        <v>6.6078858727957199E-2</v>
      </c>
      <c r="U34" s="25">
        <f t="shared" ref="U34" si="39">G34/$M34</f>
        <v>4.6265107984941552E-2</v>
      </c>
      <c r="V34" s="25">
        <f t="shared" ref="V34" si="40">H34/$M34</f>
        <v>2.7640182286506835E-2</v>
      </c>
      <c r="W34" s="25">
        <f t="shared" ref="W34" si="41">I34/$M34</f>
        <v>1.9318406974440261E-2</v>
      </c>
      <c r="X34" s="25">
        <f t="shared" ref="X34" si="42">J34/$M34</f>
        <v>1.36714880126808E-2</v>
      </c>
      <c r="Y34" s="25">
        <f t="shared" ref="Y34" si="43">K34/$M34</f>
        <v>1.2185456706954626E-2</v>
      </c>
      <c r="Z34" s="25">
        <f t="shared" ref="Z34" si="44">L34/$M34</f>
        <v>2.4866257182484645E-2</v>
      </c>
      <c r="AB34" s="23">
        <v>27077</v>
      </c>
      <c r="AD34" s="95"/>
      <c r="AE34" s="48" t="s">
        <v>16</v>
      </c>
      <c r="AF34" s="25">
        <f>C34/$AB34</f>
        <v>0.15806773276212283</v>
      </c>
      <c r="AG34" s="25">
        <f>D34/$AB34</f>
        <v>8.8783838682276475E-2</v>
      </c>
      <c r="AH34" s="25">
        <f t="shared" ref="AH34" si="45">E34/$AB34</f>
        <v>4.7641910108209923E-2</v>
      </c>
      <c r="AI34" s="25">
        <f t="shared" ref="AI34" si="46">F34/$AB34</f>
        <v>2.4633452745872881E-2</v>
      </c>
      <c r="AJ34" s="25">
        <f t="shared" ref="AJ34" si="47">G34/$AB34</f>
        <v>1.7247110093437233E-2</v>
      </c>
      <c r="AK34" s="25">
        <f t="shared" ref="AK34" si="48">H34/$AB34</f>
        <v>1.0303948000147728E-2</v>
      </c>
      <c r="AL34" s="25">
        <f t="shared" ref="AL34" si="49">I34/$AB34</f>
        <v>7.2016840861247556E-3</v>
      </c>
      <c r="AM34" s="25">
        <f t="shared" ref="AM34" si="50">J34/$AB34</f>
        <v>5.0965764301805962E-3</v>
      </c>
      <c r="AN34" s="25">
        <f t="shared" ref="AN34" si="51">K34/$AB34</f>
        <v>4.5426007312479224E-3</v>
      </c>
      <c r="AO34" s="25">
        <f>L34/$AB34</f>
        <v>9.2698600288067361E-3</v>
      </c>
    </row>
    <row r="35" spans="1:41" s="46" customFormat="1" ht="13.5" thickBot="1" x14ac:dyDescent="0.25">
      <c r="A35" s="95"/>
      <c r="B35" s="48" t="s">
        <v>17</v>
      </c>
      <c r="C35" s="23">
        <v>4722</v>
      </c>
      <c r="D35" s="23">
        <v>2523</v>
      </c>
      <c r="E35" s="23">
        <v>1290</v>
      </c>
      <c r="F35" s="23">
        <v>768</v>
      </c>
      <c r="G35" s="23">
        <v>502</v>
      </c>
      <c r="H35" s="23">
        <v>307</v>
      </c>
      <c r="I35" s="23">
        <v>221</v>
      </c>
      <c r="J35" s="23">
        <v>177</v>
      </c>
      <c r="K35" s="19" t="s">
        <v>64</v>
      </c>
      <c r="L35" s="23">
        <v>358</v>
      </c>
      <c r="M35" s="37">
        <f t="shared" ref="M35:M41" si="52">SUM(C35:L35)</f>
        <v>10868</v>
      </c>
      <c r="N35" s="55"/>
      <c r="O35" s="95"/>
      <c r="P35" s="48" t="s">
        <v>17</v>
      </c>
      <c r="Q35" s="25">
        <f t="shared" ref="Q35:Q41" si="53">C35/$M35</f>
        <v>0.43448656606551345</v>
      </c>
      <c r="R35" s="25">
        <f t="shared" si="21"/>
        <v>0.23214942951785056</v>
      </c>
      <c r="S35" s="25">
        <f t="shared" si="22"/>
        <v>0.11869709238130291</v>
      </c>
      <c r="T35" s="25">
        <f t="shared" si="23"/>
        <v>7.066617592933383E-2</v>
      </c>
      <c r="U35" s="25">
        <f t="shared" si="24"/>
        <v>4.619065145380935E-2</v>
      </c>
      <c r="V35" s="25">
        <f t="shared" si="25"/>
        <v>2.8248067721751931E-2</v>
      </c>
      <c r="W35" s="25">
        <f t="shared" si="26"/>
        <v>2.033492822966507E-2</v>
      </c>
      <c r="X35" s="25">
        <f t="shared" si="27"/>
        <v>1.6286345233713653E-2</v>
      </c>
      <c r="Y35" s="19" t="s">
        <v>64</v>
      </c>
      <c r="Z35" s="25">
        <f t="shared" si="28"/>
        <v>3.2940743467059254E-2</v>
      </c>
      <c r="AB35" s="23">
        <v>27950</v>
      </c>
      <c r="AD35" s="95"/>
      <c r="AE35" s="48" t="s">
        <v>17</v>
      </c>
      <c r="AF35" s="25">
        <f t="shared" ref="AF35:AF41" si="54">C35/$AB35</f>
        <v>0.16894454382826476</v>
      </c>
      <c r="AG35" s="25">
        <f t="shared" ref="AG35:AG40" si="55">D35/$AB35</f>
        <v>9.0268336314847944E-2</v>
      </c>
      <c r="AH35" s="25">
        <f t="shared" si="29"/>
        <v>4.6153846153846156E-2</v>
      </c>
      <c r="AI35" s="25">
        <f t="shared" si="30"/>
        <v>2.7477638640429337E-2</v>
      </c>
      <c r="AJ35" s="25">
        <f t="shared" si="31"/>
        <v>1.7960644007155635E-2</v>
      </c>
      <c r="AK35" s="25">
        <f t="shared" si="32"/>
        <v>1.0983899821109123E-2</v>
      </c>
      <c r="AL35" s="25">
        <f t="shared" si="33"/>
        <v>7.9069767441860457E-3</v>
      </c>
      <c r="AM35" s="25">
        <f t="shared" si="34"/>
        <v>6.3327370304114491E-3</v>
      </c>
      <c r="AN35" s="19" t="s">
        <v>64</v>
      </c>
      <c r="AO35" s="25">
        <f t="shared" ref="AO35:AO41" si="56">L35/$AB35</f>
        <v>1.2808586762075134E-2</v>
      </c>
    </row>
    <row r="36" spans="1:41" s="46" customFormat="1" ht="13.5" thickBot="1" x14ac:dyDescent="0.25">
      <c r="A36" s="95"/>
      <c r="B36" s="48" t="s">
        <v>18</v>
      </c>
      <c r="C36" s="23">
        <v>4968</v>
      </c>
      <c r="D36" s="23">
        <v>2486</v>
      </c>
      <c r="E36" s="23">
        <v>1417</v>
      </c>
      <c r="F36" s="23">
        <v>829</v>
      </c>
      <c r="G36" s="23">
        <v>553</v>
      </c>
      <c r="H36" s="23">
        <v>299</v>
      </c>
      <c r="I36" s="23">
        <v>233</v>
      </c>
      <c r="J36" s="19" t="s">
        <v>64</v>
      </c>
      <c r="K36" s="19" t="s">
        <v>64</v>
      </c>
      <c r="L36" s="23">
        <v>491</v>
      </c>
      <c r="M36" s="37">
        <f t="shared" si="52"/>
        <v>11276</v>
      </c>
      <c r="N36" s="55"/>
      <c r="O36" s="95"/>
      <c r="P36" s="48" t="s">
        <v>18</v>
      </c>
      <c r="Q36" s="25">
        <f t="shared" si="53"/>
        <v>0.44058176658389497</v>
      </c>
      <c r="R36" s="25">
        <f t="shared" si="21"/>
        <v>0.22046825115289109</v>
      </c>
      <c r="S36" s="25">
        <f t="shared" si="22"/>
        <v>0.1256651294785385</v>
      </c>
      <c r="T36" s="25">
        <f t="shared" si="23"/>
        <v>7.3518978361120965E-2</v>
      </c>
      <c r="U36" s="25">
        <f t="shared" si="24"/>
        <v>4.9042213550904573E-2</v>
      </c>
      <c r="V36" s="25">
        <f t="shared" si="25"/>
        <v>2.6516495211067755E-2</v>
      </c>
      <c r="W36" s="25">
        <f t="shared" si="26"/>
        <v>2.0663355799929051E-2</v>
      </c>
      <c r="X36" s="19" t="s">
        <v>64</v>
      </c>
      <c r="Y36" s="19" t="s">
        <v>64</v>
      </c>
      <c r="Z36" s="25">
        <f t="shared" si="28"/>
        <v>4.3543809861653071E-2</v>
      </c>
      <c r="AB36" s="23">
        <v>28258</v>
      </c>
      <c r="AD36" s="95"/>
      <c r="AE36" s="48" t="s">
        <v>18</v>
      </c>
      <c r="AF36" s="25">
        <f t="shared" si="54"/>
        <v>0.17580862056762686</v>
      </c>
      <c r="AG36" s="25">
        <f t="shared" si="55"/>
        <v>8.7975086701111191E-2</v>
      </c>
      <c r="AH36" s="25">
        <f t="shared" si="29"/>
        <v>5.0145091655460404E-2</v>
      </c>
      <c r="AI36" s="25">
        <f t="shared" si="30"/>
        <v>2.9336824969920024E-2</v>
      </c>
      <c r="AJ36" s="25">
        <f t="shared" si="31"/>
        <v>1.9569679382829643E-2</v>
      </c>
      <c r="AK36" s="25">
        <f t="shared" si="32"/>
        <v>1.0581074386014581E-2</v>
      </c>
      <c r="AL36" s="25">
        <f t="shared" si="33"/>
        <v>8.2454526151886191E-3</v>
      </c>
      <c r="AM36" s="19" t="s">
        <v>64</v>
      </c>
      <c r="AN36" s="19" t="s">
        <v>64</v>
      </c>
      <c r="AO36" s="25">
        <f t="shared" si="56"/>
        <v>1.7375610446599195E-2</v>
      </c>
    </row>
    <row r="37" spans="1:41" s="46" customFormat="1" ht="13.5" thickBot="1" x14ac:dyDescent="0.25">
      <c r="A37" s="95"/>
      <c r="B37" s="48" t="s">
        <v>19</v>
      </c>
      <c r="C37" s="23">
        <v>4926</v>
      </c>
      <c r="D37" s="23">
        <v>2750</v>
      </c>
      <c r="E37" s="23">
        <v>1511</v>
      </c>
      <c r="F37" s="23">
        <v>787</v>
      </c>
      <c r="G37" s="23">
        <v>533</v>
      </c>
      <c r="H37" s="23">
        <v>387</v>
      </c>
      <c r="I37" s="19" t="s">
        <v>64</v>
      </c>
      <c r="J37" s="19" t="s">
        <v>64</v>
      </c>
      <c r="K37" s="19" t="s">
        <v>64</v>
      </c>
      <c r="L37" s="23">
        <v>721</v>
      </c>
      <c r="M37" s="37">
        <f t="shared" si="52"/>
        <v>11615</v>
      </c>
      <c r="N37" s="55"/>
      <c r="O37" s="95"/>
      <c r="P37" s="48" t="s">
        <v>19</v>
      </c>
      <c r="Q37" s="25">
        <f t="shared" si="53"/>
        <v>0.42410675850193713</v>
      </c>
      <c r="R37" s="25">
        <f t="shared" si="21"/>
        <v>0.23676280671545416</v>
      </c>
      <c r="S37" s="25">
        <f t="shared" si="22"/>
        <v>0.13009040034438227</v>
      </c>
      <c r="T37" s="25">
        <f t="shared" si="23"/>
        <v>6.7757210503659057E-2</v>
      </c>
      <c r="U37" s="25">
        <f t="shared" si="24"/>
        <v>4.5888936719758931E-2</v>
      </c>
      <c r="V37" s="25">
        <f t="shared" si="25"/>
        <v>3.3318984072320278E-2</v>
      </c>
      <c r="W37" s="19" t="s">
        <v>64</v>
      </c>
      <c r="X37" s="19" t="s">
        <v>64</v>
      </c>
      <c r="Y37" s="19" t="s">
        <v>64</v>
      </c>
      <c r="Z37" s="25">
        <f t="shared" si="28"/>
        <v>6.2074903142488161E-2</v>
      </c>
      <c r="AB37" s="23">
        <v>28015</v>
      </c>
      <c r="AD37" s="95"/>
      <c r="AE37" s="48" t="s">
        <v>19</v>
      </c>
      <c r="AF37" s="25">
        <f t="shared" si="54"/>
        <v>0.17583437444226308</v>
      </c>
      <c r="AG37" s="25">
        <f t="shared" si="55"/>
        <v>9.8161699089773333E-2</v>
      </c>
      <c r="AH37" s="25">
        <f t="shared" si="29"/>
        <v>5.3935391754417278E-2</v>
      </c>
      <c r="AI37" s="25">
        <f t="shared" si="30"/>
        <v>2.8092093521327861E-2</v>
      </c>
      <c r="AJ37" s="25">
        <f t="shared" si="31"/>
        <v>1.9025522041763342E-2</v>
      </c>
      <c r="AK37" s="25">
        <f t="shared" si="32"/>
        <v>1.3814028199179011E-2</v>
      </c>
      <c r="AL37" s="19" t="s">
        <v>64</v>
      </c>
      <c r="AM37" s="19" t="s">
        <v>64</v>
      </c>
      <c r="AN37" s="19" t="s">
        <v>64</v>
      </c>
      <c r="AO37" s="25">
        <f t="shared" si="56"/>
        <v>2.5736212743173299E-2</v>
      </c>
    </row>
    <row r="38" spans="1:41" s="46" customFormat="1" ht="13.5" thickBot="1" x14ac:dyDescent="0.25">
      <c r="A38" s="95"/>
      <c r="B38" s="48" t="s">
        <v>20</v>
      </c>
      <c r="C38" s="23">
        <v>5074</v>
      </c>
      <c r="D38" s="23">
        <v>2654</v>
      </c>
      <c r="E38" s="23">
        <v>1430</v>
      </c>
      <c r="F38" s="23">
        <v>827</v>
      </c>
      <c r="G38" s="23">
        <v>631</v>
      </c>
      <c r="H38" s="19" t="s">
        <v>64</v>
      </c>
      <c r="I38" s="19" t="s">
        <v>64</v>
      </c>
      <c r="J38" s="19" t="s">
        <v>64</v>
      </c>
      <c r="K38" s="19" t="s">
        <v>64</v>
      </c>
      <c r="L38" s="23">
        <v>1294</v>
      </c>
      <c r="M38" s="37">
        <f t="shared" si="52"/>
        <v>11910</v>
      </c>
      <c r="N38" s="55"/>
      <c r="O38" s="95"/>
      <c r="P38" s="48" t="s">
        <v>20</v>
      </c>
      <c r="Q38" s="25">
        <f t="shared" si="53"/>
        <v>0.42602854743912677</v>
      </c>
      <c r="R38" s="25">
        <f t="shared" si="21"/>
        <v>0.22283795130142736</v>
      </c>
      <c r="S38" s="25">
        <f t="shared" si="22"/>
        <v>0.1200671704450042</v>
      </c>
      <c r="T38" s="25">
        <f t="shared" si="23"/>
        <v>6.9437447523089835E-2</v>
      </c>
      <c r="U38" s="25">
        <f t="shared" si="24"/>
        <v>5.2980688497061293E-2</v>
      </c>
      <c r="V38" s="19" t="s">
        <v>64</v>
      </c>
      <c r="W38" s="19" t="s">
        <v>64</v>
      </c>
      <c r="X38" s="19" t="s">
        <v>64</v>
      </c>
      <c r="Y38" s="19" t="s">
        <v>64</v>
      </c>
      <c r="Z38" s="25">
        <f t="shared" si="28"/>
        <v>0.10864819479429051</v>
      </c>
      <c r="AB38" s="23">
        <v>28334</v>
      </c>
      <c r="AD38" s="95"/>
      <c r="AE38" s="48" t="s">
        <v>20</v>
      </c>
      <c r="AF38" s="25">
        <f t="shared" si="54"/>
        <v>0.17907813933789793</v>
      </c>
      <c r="AG38" s="25">
        <f t="shared" si="55"/>
        <v>9.3668384273311214E-2</v>
      </c>
      <c r="AH38" s="25">
        <f t="shared" si="29"/>
        <v>5.0469400719983057E-2</v>
      </c>
      <c r="AI38" s="25">
        <f t="shared" si="30"/>
        <v>2.9187548528269922E-2</v>
      </c>
      <c r="AJ38" s="25">
        <f t="shared" si="31"/>
        <v>2.2270064233782735E-2</v>
      </c>
      <c r="AK38" s="19" t="s">
        <v>64</v>
      </c>
      <c r="AL38" s="19" t="s">
        <v>64</v>
      </c>
      <c r="AM38" s="19" t="s">
        <v>64</v>
      </c>
      <c r="AN38" s="19" t="s">
        <v>64</v>
      </c>
      <c r="AO38" s="25">
        <f t="shared" si="56"/>
        <v>4.566951365850215E-2</v>
      </c>
    </row>
    <row r="39" spans="1:41" s="46" customFormat="1" ht="13.5" thickBot="1" x14ac:dyDescent="0.25">
      <c r="A39" s="95"/>
      <c r="B39" s="48" t="s">
        <v>74</v>
      </c>
      <c r="C39" s="23">
        <v>5071</v>
      </c>
      <c r="D39" s="23">
        <v>2757</v>
      </c>
      <c r="E39" s="23">
        <v>1558</v>
      </c>
      <c r="F39" s="23">
        <v>896</v>
      </c>
      <c r="G39" s="19" t="s">
        <v>64</v>
      </c>
      <c r="H39" s="19" t="s">
        <v>64</v>
      </c>
      <c r="I39" s="19" t="s">
        <v>64</v>
      </c>
      <c r="J39" s="19" t="s">
        <v>64</v>
      </c>
      <c r="K39" s="19" t="s">
        <v>64</v>
      </c>
      <c r="L39" s="23">
        <v>2689</v>
      </c>
      <c r="M39" s="37">
        <f t="shared" si="52"/>
        <v>12971</v>
      </c>
      <c r="N39" s="55"/>
      <c r="O39" s="95"/>
      <c r="P39" s="48" t="s">
        <v>74</v>
      </c>
      <c r="Q39" s="25">
        <f t="shared" si="53"/>
        <v>0.39094904016652532</v>
      </c>
      <c r="R39" s="25">
        <f t="shared" si="21"/>
        <v>0.21255107547606197</v>
      </c>
      <c r="S39" s="25">
        <f t="shared" si="22"/>
        <v>0.12011410068614602</v>
      </c>
      <c r="T39" s="25">
        <f t="shared" si="23"/>
        <v>6.9077172153264976E-2</v>
      </c>
      <c r="U39" s="19" t="s">
        <v>64</v>
      </c>
      <c r="V39" s="19" t="s">
        <v>64</v>
      </c>
      <c r="W39" s="19" t="s">
        <v>64</v>
      </c>
      <c r="X39" s="19" t="s">
        <v>64</v>
      </c>
      <c r="Y39" s="19" t="s">
        <v>64</v>
      </c>
      <c r="Z39" s="25">
        <f t="shared" si="28"/>
        <v>0.2073086115180017</v>
      </c>
      <c r="AB39" s="23">
        <v>28861</v>
      </c>
      <c r="AD39" s="95"/>
      <c r="AE39" s="48" t="s">
        <v>74</v>
      </c>
      <c r="AF39" s="25">
        <f t="shared" si="54"/>
        <v>0.17570423755240636</v>
      </c>
      <c r="AG39" s="25">
        <f t="shared" si="55"/>
        <v>9.5526835521984682E-2</v>
      </c>
      <c r="AH39" s="25">
        <f t="shared" si="29"/>
        <v>5.3982883475971036E-2</v>
      </c>
      <c r="AI39" s="25">
        <f t="shared" si="30"/>
        <v>3.1045355323793353E-2</v>
      </c>
      <c r="AJ39" s="19" t="s">
        <v>64</v>
      </c>
      <c r="AK39" s="19" t="s">
        <v>64</v>
      </c>
      <c r="AL39" s="19" t="s">
        <v>64</v>
      </c>
      <c r="AM39" s="19" t="s">
        <v>64</v>
      </c>
      <c r="AN39" s="19" t="s">
        <v>64</v>
      </c>
      <c r="AO39" s="25">
        <f t="shared" si="56"/>
        <v>9.3170714805446794E-2</v>
      </c>
    </row>
    <row r="40" spans="1:41" s="46" customFormat="1" ht="12.6" customHeight="1" thickBot="1" x14ac:dyDescent="0.25">
      <c r="A40" s="95"/>
      <c r="B40" s="48" t="s">
        <v>75</v>
      </c>
      <c r="C40" s="23">
        <v>5250</v>
      </c>
      <c r="D40" s="23">
        <v>3021</v>
      </c>
      <c r="E40" s="23">
        <v>1755</v>
      </c>
      <c r="F40" s="19" t="s">
        <v>64</v>
      </c>
      <c r="G40" s="19" t="s">
        <v>64</v>
      </c>
      <c r="H40" s="19" t="s">
        <v>64</v>
      </c>
      <c r="I40" s="19" t="s">
        <v>64</v>
      </c>
      <c r="J40" s="19" t="s">
        <v>64</v>
      </c>
      <c r="K40" s="19" t="s">
        <v>64</v>
      </c>
      <c r="L40" s="23">
        <v>5451</v>
      </c>
      <c r="M40" s="37">
        <f t="shared" si="52"/>
        <v>15477</v>
      </c>
      <c r="N40" s="55"/>
      <c r="O40" s="95"/>
      <c r="P40" s="48" t="s">
        <v>75</v>
      </c>
      <c r="Q40" s="25">
        <f t="shared" si="53"/>
        <v>0.33921302578018997</v>
      </c>
      <c r="R40" s="25">
        <f t="shared" si="21"/>
        <v>0.19519286683465789</v>
      </c>
      <c r="S40" s="25">
        <f t="shared" si="22"/>
        <v>0.11339406861794922</v>
      </c>
      <c r="T40" s="19" t="s">
        <v>64</v>
      </c>
      <c r="U40" s="19" t="s">
        <v>64</v>
      </c>
      <c r="V40" s="19" t="s">
        <v>64</v>
      </c>
      <c r="W40" s="19" t="s">
        <v>64</v>
      </c>
      <c r="X40" s="19" t="s">
        <v>64</v>
      </c>
      <c r="Y40" s="19" t="s">
        <v>64</v>
      </c>
      <c r="Z40" s="25">
        <f t="shared" si="28"/>
        <v>0.35220003876720296</v>
      </c>
      <c r="AB40" s="23">
        <v>29331</v>
      </c>
      <c r="AD40" s="95"/>
      <c r="AE40" s="48" t="s">
        <v>75</v>
      </c>
      <c r="AF40" s="25">
        <f t="shared" si="54"/>
        <v>0.1789915106883502</v>
      </c>
      <c r="AG40" s="25">
        <f t="shared" si="55"/>
        <v>0.10299682929323924</v>
      </c>
      <c r="AH40" s="25">
        <f t="shared" si="29"/>
        <v>5.9834305001534215E-2</v>
      </c>
      <c r="AI40" s="19" t="s">
        <v>64</v>
      </c>
      <c r="AJ40" s="19" t="s">
        <v>64</v>
      </c>
      <c r="AK40" s="19" t="s">
        <v>64</v>
      </c>
      <c r="AL40" s="19" t="s">
        <v>64</v>
      </c>
      <c r="AM40" s="19" t="s">
        <v>64</v>
      </c>
      <c r="AN40" s="19" t="s">
        <v>64</v>
      </c>
      <c r="AO40" s="25">
        <f t="shared" si="56"/>
        <v>0.18584432852613275</v>
      </c>
    </row>
    <row r="41" spans="1:41" s="46" customFormat="1" ht="13.5" thickBot="1" x14ac:dyDescent="0.25">
      <c r="A41" s="96"/>
      <c r="B41" s="48" t="s">
        <v>110</v>
      </c>
      <c r="C41" s="23">
        <v>5566</v>
      </c>
      <c r="D41" s="23">
        <v>3281</v>
      </c>
      <c r="E41" s="19" t="s">
        <v>64</v>
      </c>
      <c r="F41" s="19" t="s">
        <v>64</v>
      </c>
      <c r="G41" s="19" t="s">
        <v>64</v>
      </c>
      <c r="H41" s="19" t="s">
        <v>64</v>
      </c>
      <c r="I41" s="19" t="s">
        <v>64</v>
      </c>
      <c r="J41" s="19" t="s">
        <v>64</v>
      </c>
      <c r="K41" s="19" t="s">
        <v>64</v>
      </c>
      <c r="L41" s="23">
        <v>12475</v>
      </c>
      <c r="M41" s="37">
        <f t="shared" si="52"/>
        <v>21322</v>
      </c>
      <c r="N41" s="55"/>
      <c r="O41" s="96"/>
      <c r="P41" s="48" t="s">
        <v>110</v>
      </c>
      <c r="Q41" s="25">
        <f t="shared" si="53"/>
        <v>0.26104493011912577</v>
      </c>
      <c r="R41" s="25">
        <f t="shared" si="21"/>
        <v>0.15387862301847857</v>
      </c>
      <c r="S41" s="19" t="s">
        <v>64</v>
      </c>
      <c r="T41" s="19" t="s">
        <v>64</v>
      </c>
      <c r="U41" s="19" t="s">
        <v>64</v>
      </c>
      <c r="V41" s="19" t="s">
        <v>64</v>
      </c>
      <c r="W41" s="19" t="s">
        <v>64</v>
      </c>
      <c r="X41" s="19" t="s">
        <v>64</v>
      </c>
      <c r="Y41" s="19" t="s">
        <v>64</v>
      </c>
      <c r="Z41" s="25">
        <f t="shared" si="28"/>
        <v>0.58507644686239568</v>
      </c>
      <c r="AB41" s="23">
        <v>29666</v>
      </c>
      <c r="AD41" s="96"/>
      <c r="AE41" s="48" t="s">
        <v>110</v>
      </c>
      <c r="AF41" s="25">
        <f t="shared" si="54"/>
        <v>0.18762219375716307</v>
      </c>
      <c r="AG41" s="25">
        <f>D41/$AB41</f>
        <v>0.11059799096608913</v>
      </c>
      <c r="AH41" s="19" t="s">
        <v>64</v>
      </c>
      <c r="AI41" s="19" t="s">
        <v>64</v>
      </c>
      <c r="AJ41" s="19" t="s">
        <v>64</v>
      </c>
      <c r="AK41" s="19" t="s">
        <v>64</v>
      </c>
      <c r="AL41" s="19" t="s">
        <v>64</v>
      </c>
      <c r="AM41" s="19" t="s">
        <v>64</v>
      </c>
      <c r="AN41" s="19" t="s">
        <v>64</v>
      </c>
      <c r="AO41" s="25">
        <f t="shared" si="56"/>
        <v>0.42051506775433156</v>
      </c>
    </row>
    <row r="42" spans="1:41" s="46" customFormat="1" ht="12" customHeight="1" x14ac:dyDescent="0.2"/>
    <row r="43" spans="1:41" s="46" customFormat="1" ht="12" customHeight="1" x14ac:dyDescent="0.2">
      <c r="M43" s="30"/>
    </row>
    <row r="44" spans="1:41" ht="12" customHeight="1" x14ac:dyDescent="0.2">
      <c r="A44" s="63" t="s">
        <v>70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 t="s">
        <v>65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 t="s">
        <v>66</v>
      </c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41" ht="12" customHeight="1" thickBot="1" x14ac:dyDescent="0.25"/>
    <row r="46" spans="1:41" s="46" customFormat="1" ht="13.5" thickBot="1" x14ac:dyDescent="0.25">
      <c r="A46" s="117" t="s">
        <v>103</v>
      </c>
      <c r="B46" s="118"/>
      <c r="C46" s="119" t="s">
        <v>62</v>
      </c>
      <c r="D46" s="120"/>
      <c r="E46" s="120"/>
      <c r="F46" s="120"/>
      <c r="G46" s="120"/>
      <c r="H46" s="120"/>
      <c r="I46" s="120"/>
      <c r="J46" s="120"/>
      <c r="K46" s="120"/>
      <c r="L46" s="119" t="s">
        <v>104</v>
      </c>
      <c r="M46" s="122" t="s">
        <v>63</v>
      </c>
      <c r="N46" s="50"/>
      <c r="O46" s="117" t="s">
        <v>103</v>
      </c>
      <c r="P46" s="118"/>
      <c r="Q46" s="119" t="s">
        <v>62</v>
      </c>
      <c r="R46" s="120"/>
      <c r="S46" s="120"/>
      <c r="T46" s="120"/>
      <c r="U46" s="120"/>
      <c r="V46" s="120"/>
      <c r="W46" s="120"/>
      <c r="X46" s="120"/>
      <c r="Y46" s="120"/>
      <c r="Z46" s="119" t="s">
        <v>104</v>
      </c>
      <c r="AB46" s="119" t="s">
        <v>105</v>
      </c>
      <c r="AD46" s="103" t="s">
        <v>103</v>
      </c>
      <c r="AE46" s="104"/>
      <c r="AF46" s="119" t="s">
        <v>62</v>
      </c>
      <c r="AG46" s="120"/>
      <c r="AH46" s="120"/>
      <c r="AI46" s="120"/>
      <c r="AJ46" s="120"/>
      <c r="AK46" s="120"/>
      <c r="AL46" s="120"/>
      <c r="AM46" s="120"/>
      <c r="AN46" s="120"/>
      <c r="AO46" s="119" t="s">
        <v>104</v>
      </c>
    </row>
    <row r="47" spans="1:41" s="46" customFormat="1" ht="34.5" thickBot="1" x14ac:dyDescent="0.25">
      <c r="A47" s="118"/>
      <c r="B47" s="118"/>
      <c r="C47" s="38" t="s">
        <v>114</v>
      </c>
      <c r="D47" s="38" t="s">
        <v>115</v>
      </c>
      <c r="E47" s="38" t="s">
        <v>116</v>
      </c>
      <c r="F47" s="38" t="s">
        <v>4</v>
      </c>
      <c r="G47" s="38" t="s">
        <v>5</v>
      </c>
      <c r="H47" s="38" t="s">
        <v>6</v>
      </c>
      <c r="I47" s="38" t="s">
        <v>7</v>
      </c>
      <c r="J47" s="38" t="s">
        <v>8</v>
      </c>
      <c r="K47" s="38" t="s">
        <v>117</v>
      </c>
      <c r="L47" s="121"/>
      <c r="M47" s="123"/>
      <c r="N47" s="50"/>
      <c r="O47" s="118"/>
      <c r="P47" s="118"/>
      <c r="Q47" s="38" t="s">
        <v>114</v>
      </c>
      <c r="R47" s="38" t="s">
        <v>115</v>
      </c>
      <c r="S47" s="38" t="s">
        <v>116</v>
      </c>
      <c r="T47" s="38" t="s">
        <v>4</v>
      </c>
      <c r="U47" s="38" t="s">
        <v>5</v>
      </c>
      <c r="V47" s="38" t="s">
        <v>6</v>
      </c>
      <c r="W47" s="38" t="s">
        <v>7</v>
      </c>
      <c r="X47" s="38" t="s">
        <v>8</v>
      </c>
      <c r="Y47" s="38" t="s">
        <v>117</v>
      </c>
      <c r="Z47" s="121"/>
      <c r="AB47" s="121"/>
      <c r="AD47" s="104"/>
      <c r="AE47" s="104"/>
      <c r="AF47" s="38" t="s">
        <v>114</v>
      </c>
      <c r="AG47" s="38" t="s">
        <v>115</v>
      </c>
      <c r="AH47" s="38" t="s">
        <v>116</v>
      </c>
      <c r="AI47" s="38" t="s">
        <v>4</v>
      </c>
      <c r="AJ47" s="38" t="s">
        <v>5</v>
      </c>
      <c r="AK47" s="38" t="s">
        <v>6</v>
      </c>
      <c r="AL47" s="38" t="s">
        <v>7</v>
      </c>
      <c r="AM47" s="38" t="s">
        <v>8</v>
      </c>
      <c r="AN47" s="38" t="s">
        <v>117</v>
      </c>
      <c r="AO47" s="121"/>
    </row>
    <row r="48" spans="1:41" s="46" customFormat="1" ht="13.9" customHeight="1" thickBot="1" x14ac:dyDescent="0.25">
      <c r="A48" s="94" t="s">
        <v>98</v>
      </c>
      <c r="B48" s="51" t="s">
        <v>15</v>
      </c>
      <c r="C48" s="23">
        <v>876</v>
      </c>
      <c r="D48" s="23">
        <v>646</v>
      </c>
      <c r="E48" s="23">
        <v>569</v>
      </c>
      <c r="F48" s="23">
        <v>403</v>
      </c>
      <c r="G48" s="23">
        <v>307</v>
      </c>
      <c r="H48" s="23">
        <v>270</v>
      </c>
      <c r="I48" s="23">
        <v>175</v>
      </c>
      <c r="J48" s="23">
        <v>104</v>
      </c>
      <c r="K48" s="23">
        <v>162</v>
      </c>
      <c r="L48" s="23">
        <v>164</v>
      </c>
      <c r="M48" s="37">
        <f>SUM(C48:L48)</f>
        <v>3676</v>
      </c>
      <c r="N48" s="55"/>
      <c r="O48" s="94" t="s">
        <v>98</v>
      </c>
      <c r="P48" s="51" t="s">
        <v>15</v>
      </c>
      <c r="Q48" s="25">
        <f>C48/$M48</f>
        <v>0.2383025027203482</v>
      </c>
      <c r="R48" s="25">
        <f t="shared" ref="R48:R56" si="57">D48/$M48</f>
        <v>0.17573449401523394</v>
      </c>
      <c r="S48" s="25">
        <f t="shared" ref="S48:S55" si="58">E48/$M48</f>
        <v>0.15478781284004353</v>
      </c>
      <c r="T48" s="25">
        <f t="shared" ref="T48:T54" si="59">F48/$M48</f>
        <v>0.10963003264417845</v>
      </c>
      <c r="U48" s="25">
        <f t="shared" ref="U48:U53" si="60">G48/$M48</f>
        <v>8.3514689880304679E-2</v>
      </c>
      <c r="V48" s="25">
        <f t="shared" ref="V48:V52" si="61">H48/$M48</f>
        <v>7.3449401523394992E-2</v>
      </c>
      <c r="W48" s="25">
        <f t="shared" ref="W48:W51" si="62">I48/$M48</f>
        <v>4.7606093579978234E-2</v>
      </c>
      <c r="X48" s="25">
        <f t="shared" ref="X48:X50" si="63">J48/$M48</f>
        <v>2.8291621327529923E-2</v>
      </c>
      <c r="Y48" s="25">
        <f>K48/$M48</f>
        <v>4.4069640914036999E-2</v>
      </c>
      <c r="Z48" s="25">
        <f t="shared" ref="Z48:Z56" si="64">L48/$M48</f>
        <v>4.461371055495103E-2</v>
      </c>
      <c r="AB48" s="23">
        <v>21457</v>
      </c>
      <c r="AD48" s="94" t="s">
        <v>98</v>
      </c>
      <c r="AE48" s="51" t="s">
        <v>15</v>
      </c>
      <c r="AF48" s="25">
        <f>C48/$AB48</f>
        <v>4.0825837721955541E-2</v>
      </c>
      <c r="AG48" s="25">
        <f>D48/$AB48</f>
        <v>3.0106725078063102E-2</v>
      </c>
      <c r="AH48" s="25">
        <f t="shared" ref="AH48:AH55" si="65">E48/$AB48</f>
        <v>2.6518152584238244E-2</v>
      </c>
      <c r="AI48" s="25">
        <f t="shared" ref="AI48:AI54" si="66">F48/$AB48</f>
        <v>1.8781749545602834E-2</v>
      </c>
      <c r="AJ48" s="25">
        <f t="shared" ref="AJ48:AJ53" si="67">G48/$AB48</f>
        <v>1.4307685137717295E-2</v>
      </c>
      <c r="AK48" s="25">
        <f t="shared" ref="AK48:AK52" si="68">H48/$AB48</f>
        <v>1.2583306147178078E-2</v>
      </c>
      <c r="AL48" s="25">
        <f t="shared" ref="AL48:AL51" si="69">I48/$AB48</f>
        <v>8.1558465768746796E-3</v>
      </c>
      <c r="AM48" s="25">
        <f t="shared" ref="AM48:AM50" si="70">J48/$AB48</f>
        <v>4.8469031085426667E-3</v>
      </c>
      <c r="AN48" s="25">
        <f t="shared" ref="AN48:AN49" si="71">K48/$AB48</f>
        <v>7.5499836883068461E-3</v>
      </c>
      <c r="AO48" s="25">
        <f>L48/$AB48</f>
        <v>7.6431933634711286E-3</v>
      </c>
    </row>
    <row r="49" spans="1:42" s="46" customFormat="1" ht="13.9" customHeight="1" thickBot="1" x14ac:dyDescent="0.25">
      <c r="A49" s="95"/>
      <c r="B49" s="48" t="s">
        <v>16</v>
      </c>
      <c r="C49" s="23">
        <v>929</v>
      </c>
      <c r="D49" s="23">
        <v>699</v>
      </c>
      <c r="E49" s="23">
        <v>619</v>
      </c>
      <c r="F49" s="23">
        <v>399</v>
      </c>
      <c r="G49" s="23">
        <v>374</v>
      </c>
      <c r="H49" s="23">
        <v>251</v>
      </c>
      <c r="I49" s="23">
        <v>187</v>
      </c>
      <c r="J49" s="23">
        <v>123</v>
      </c>
      <c r="K49" s="23">
        <v>98</v>
      </c>
      <c r="L49" s="23">
        <v>218</v>
      </c>
      <c r="M49" s="37">
        <f>SUM(C49:L49)</f>
        <v>3897</v>
      </c>
      <c r="N49" s="55"/>
      <c r="O49" s="95"/>
      <c r="P49" s="48" t="s">
        <v>16</v>
      </c>
      <c r="Q49" s="25">
        <f>C49/$M49</f>
        <v>0.23838850397741854</v>
      </c>
      <c r="R49" s="25">
        <f t="shared" si="57"/>
        <v>0.17936874518860663</v>
      </c>
      <c r="S49" s="25">
        <f t="shared" si="58"/>
        <v>0.15884013343597639</v>
      </c>
      <c r="T49" s="25">
        <f t="shared" si="59"/>
        <v>0.10238645111624327</v>
      </c>
      <c r="U49" s="25">
        <f t="shared" si="60"/>
        <v>9.5971259943546314E-2</v>
      </c>
      <c r="V49" s="25">
        <f t="shared" si="61"/>
        <v>6.4408519373877343E-2</v>
      </c>
      <c r="W49" s="25">
        <f t="shared" si="62"/>
        <v>4.7985629971773157E-2</v>
      </c>
      <c r="X49" s="25">
        <f t="shared" si="63"/>
        <v>3.1562740569668978E-2</v>
      </c>
      <c r="Y49" s="25">
        <f t="shared" ref="Y49" si="72">K49/$M49</f>
        <v>2.514754939697203E-2</v>
      </c>
      <c r="Z49" s="25">
        <f t="shared" si="64"/>
        <v>5.5940467025917373E-2</v>
      </c>
      <c r="AB49" s="23">
        <v>22074</v>
      </c>
      <c r="AD49" s="95"/>
      <c r="AE49" s="48" t="s">
        <v>16</v>
      </c>
      <c r="AF49" s="25">
        <f>C49/$AB49</f>
        <v>4.2085711697019121E-2</v>
      </c>
      <c r="AG49" s="25">
        <f>D49/$AB49</f>
        <v>3.166621364501223E-2</v>
      </c>
      <c r="AH49" s="25">
        <f t="shared" si="65"/>
        <v>2.8042040409531576E-2</v>
      </c>
      <c r="AI49" s="25">
        <f t="shared" si="66"/>
        <v>1.8075564011959772E-2</v>
      </c>
      <c r="AJ49" s="25">
        <f t="shared" si="67"/>
        <v>1.6943009875872068E-2</v>
      </c>
      <c r="AK49" s="25">
        <f t="shared" si="68"/>
        <v>1.1370843526320559E-2</v>
      </c>
      <c r="AL49" s="25">
        <f t="shared" si="69"/>
        <v>8.4715049379360339E-3</v>
      </c>
      <c r="AM49" s="25">
        <f t="shared" si="70"/>
        <v>5.5721663495515083E-3</v>
      </c>
      <c r="AN49" s="25">
        <f t="shared" si="71"/>
        <v>4.4396122134638038E-3</v>
      </c>
      <c r="AO49" s="25">
        <f>L49/$AB49</f>
        <v>9.875872066684787E-3</v>
      </c>
    </row>
    <row r="50" spans="1:42" s="46" customFormat="1" ht="13.5" thickBot="1" x14ac:dyDescent="0.25">
      <c r="A50" s="95"/>
      <c r="B50" s="48" t="s">
        <v>17</v>
      </c>
      <c r="C50" s="23">
        <v>1055</v>
      </c>
      <c r="D50" s="23">
        <v>802</v>
      </c>
      <c r="E50" s="23">
        <v>565</v>
      </c>
      <c r="F50" s="23">
        <v>460</v>
      </c>
      <c r="G50" s="23">
        <v>388</v>
      </c>
      <c r="H50" s="23">
        <v>284</v>
      </c>
      <c r="I50" s="23">
        <v>201</v>
      </c>
      <c r="J50" s="23">
        <v>149</v>
      </c>
      <c r="K50" s="19" t="s">
        <v>64</v>
      </c>
      <c r="L50" s="23">
        <v>281</v>
      </c>
      <c r="M50" s="37">
        <f t="shared" ref="M50:M56" si="73">SUM(C50:L50)</f>
        <v>4185</v>
      </c>
      <c r="N50" s="55"/>
      <c r="O50" s="95"/>
      <c r="P50" s="48" t="s">
        <v>17</v>
      </c>
      <c r="Q50" s="25">
        <f t="shared" ref="Q50:Q56" si="74">C50/$M50</f>
        <v>0.25209080047789723</v>
      </c>
      <c r="R50" s="25">
        <f t="shared" si="57"/>
        <v>0.191636798088411</v>
      </c>
      <c r="S50" s="25">
        <f t="shared" si="58"/>
        <v>0.13500597371565112</v>
      </c>
      <c r="T50" s="25">
        <f t="shared" si="59"/>
        <v>0.10991636798088411</v>
      </c>
      <c r="U50" s="25">
        <f t="shared" si="60"/>
        <v>9.2712066905615287E-2</v>
      </c>
      <c r="V50" s="25">
        <f t="shared" si="61"/>
        <v>6.7861409796893674E-2</v>
      </c>
      <c r="W50" s="25">
        <f t="shared" si="62"/>
        <v>4.8028673835125449E-2</v>
      </c>
      <c r="X50" s="25">
        <f t="shared" si="63"/>
        <v>3.5603345280764635E-2</v>
      </c>
      <c r="Y50" s="19" t="s">
        <v>64</v>
      </c>
      <c r="Z50" s="25">
        <f t="shared" si="64"/>
        <v>6.7144563918757463E-2</v>
      </c>
      <c r="AB50" s="23">
        <v>22503</v>
      </c>
      <c r="AD50" s="95"/>
      <c r="AE50" s="48" t="s">
        <v>17</v>
      </c>
      <c r="AF50" s="25">
        <f t="shared" ref="AF50:AF56" si="75">C50/$AB50</f>
        <v>4.6882637870506158E-2</v>
      </c>
      <c r="AG50" s="25">
        <f t="shared" ref="AG50:AG55" si="76">D50/$AB50</f>
        <v>3.5639692485446385E-2</v>
      </c>
      <c r="AH50" s="25">
        <f t="shared" si="65"/>
        <v>2.5107763409323202E-2</v>
      </c>
      <c r="AI50" s="25">
        <f t="shared" si="66"/>
        <v>2.0441718881926856E-2</v>
      </c>
      <c r="AJ50" s="25">
        <f t="shared" si="67"/>
        <v>1.7242145491712216E-2</v>
      </c>
      <c r="AK50" s="25">
        <f t="shared" si="68"/>
        <v>1.2620539483624406E-2</v>
      </c>
      <c r="AL50" s="25">
        <f t="shared" si="69"/>
        <v>8.9321423810158652E-3</v>
      </c>
      <c r="AM50" s="25">
        <f t="shared" si="70"/>
        <v>6.6213393769719592E-3</v>
      </c>
      <c r="AN50" s="19" t="s">
        <v>64</v>
      </c>
      <c r="AO50" s="25">
        <f t="shared" ref="AO50:AO56" si="77">L50/$AB50</f>
        <v>1.2487223925698796E-2</v>
      </c>
    </row>
    <row r="51" spans="1:42" s="46" customFormat="1" ht="13.5" thickBot="1" x14ac:dyDescent="0.25">
      <c r="A51" s="95"/>
      <c r="B51" s="48" t="s">
        <v>18</v>
      </c>
      <c r="C51" s="23">
        <v>1060</v>
      </c>
      <c r="D51" s="23">
        <v>661</v>
      </c>
      <c r="E51" s="23">
        <v>635</v>
      </c>
      <c r="F51" s="23">
        <v>485</v>
      </c>
      <c r="G51" s="23">
        <v>363</v>
      </c>
      <c r="H51" s="23">
        <v>312</v>
      </c>
      <c r="I51" s="23">
        <v>281</v>
      </c>
      <c r="J51" s="19" t="s">
        <v>64</v>
      </c>
      <c r="K51" s="19" t="s">
        <v>64</v>
      </c>
      <c r="L51" s="23">
        <v>462</v>
      </c>
      <c r="M51" s="37">
        <f>SUM(C51:L51)</f>
        <v>4259</v>
      </c>
      <c r="N51" s="55"/>
      <c r="O51" s="95"/>
      <c r="P51" s="48" t="s">
        <v>18</v>
      </c>
      <c r="Q51" s="25">
        <f t="shared" si="74"/>
        <v>0.24888471472176568</v>
      </c>
      <c r="R51" s="25">
        <f t="shared" si="57"/>
        <v>0.15520075135008218</v>
      </c>
      <c r="S51" s="25">
        <f t="shared" si="58"/>
        <v>0.1490960319323785</v>
      </c>
      <c r="T51" s="25">
        <f t="shared" si="59"/>
        <v>0.11387649683024184</v>
      </c>
      <c r="U51" s="25">
        <f t="shared" si="60"/>
        <v>8.5231274947170699E-2</v>
      </c>
      <c r="V51" s="25">
        <f t="shared" si="61"/>
        <v>7.3256633012444242E-2</v>
      </c>
      <c r="W51" s="25">
        <f t="shared" si="62"/>
        <v>6.5977929091335999E-2</v>
      </c>
      <c r="X51" s="19" t="s">
        <v>64</v>
      </c>
      <c r="Y51" s="19" t="s">
        <v>64</v>
      </c>
      <c r="Z51" s="25">
        <f t="shared" si="64"/>
        <v>0.10847616811458088</v>
      </c>
      <c r="AB51" s="23">
        <v>22296</v>
      </c>
      <c r="AD51" s="95"/>
      <c r="AE51" s="48" t="s">
        <v>18</v>
      </c>
      <c r="AF51" s="25">
        <f t="shared" si="75"/>
        <v>4.7542160028704698E-2</v>
      </c>
      <c r="AG51" s="25">
        <f t="shared" si="76"/>
        <v>2.9646573376390383E-2</v>
      </c>
      <c r="AH51" s="25">
        <f t="shared" si="65"/>
        <v>2.8480444922856119E-2</v>
      </c>
      <c r="AI51" s="25">
        <f t="shared" si="66"/>
        <v>2.1752780767850737E-2</v>
      </c>
      <c r="AJ51" s="25">
        <f t="shared" si="67"/>
        <v>1.6280947255113025E-2</v>
      </c>
      <c r="AK51" s="25">
        <f t="shared" si="68"/>
        <v>1.3993541442411194E-2</v>
      </c>
      <c r="AL51" s="25">
        <f t="shared" si="69"/>
        <v>1.2603157517043415E-2</v>
      </c>
      <c r="AM51" s="19" t="s">
        <v>64</v>
      </c>
      <c r="AN51" s="19" t="s">
        <v>64</v>
      </c>
      <c r="AO51" s="25">
        <f t="shared" si="77"/>
        <v>2.0721205597416577E-2</v>
      </c>
    </row>
    <row r="52" spans="1:42" s="46" customFormat="1" ht="13.5" thickBot="1" x14ac:dyDescent="0.25">
      <c r="A52" s="95"/>
      <c r="B52" s="48" t="s">
        <v>19</v>
      </c>
      <c r="C52" s="23">
        <v>1067</v>
      </c>
      <c r="D52" s="23">
        <v>783</v>
      </c>
      <c r="E52" s="23">
        <v>627</v>
      </c>
      <c r="F52" s="23">
        <v>478</v>
      </c>
      <c r="G52" s="23">
        <v>375</v>
      </c>
      <c r="H52" s="23">
        <v>359</v>
      </c>
      <c r="I52" s="19" t="s">
        <v>64</v>
      </c>
      <c r="J52" s="19" t="s">
        <v>64</v>
      </c>
      <c r="K52" s="19" t="s">
        <v>64</v>
      </c>
      <c r="L52" s="23">
        <v>827</v>
      </c>
      <c r="M52" s="37">
        <f t="shared" si="73"/>
        <v>4516</v>
      </c>
      <c r="N52" s="55"/>
      <c r="O52" s="95"/>
      <c r="P52" s="48" t="s">
        <v>19</v>
      </c>
      <c r="Q52" s="25">
        <f t="shared" si="74"/>
        <v>0.23627103631532329</v>
      </c>
      <c r="R52" s="25">
        <f t="shared" si="57"/>
        <v>0.17338352524357839</v>
      </c>
      <c r="S52" s="25">
        <f t="shared" si="58"/>
        <v>0.13883968113374667</v>
      </c>
      <c r="T52" s="25">
        <f t="shared" si="59"/>
        <v>0.10584588131089459</v>
      </c>
      <c r="U52" s="25">
        <f t="shared" si="60"/>
        <v>8.3038086802480066E-2</v>
      </c>
      <c r="V52" s="25">
        <f t="shared" si="61"/>
        <v>7.9495128432240922E-2</v>
      </c>
      <c r="W52" s="19" t="s">
        <v>64</v>
      </c>
      <c r="X52" s="19" t="s">
        <v>64</v>
      </c>
      <c r="Y52" s="19" t="s">
        <v>64</v>
      </c>
      <c r="Z52" s="25">
        <f t="shared" si="64"/>
        <v>0.18312666076173606</v>
      </c>
      <c r="AB52" s="23">
        <v>21983</v>
      </c>
      <c r="AD52" s="95"/>
      <c r="AE52" s="48" t="s">
        <v>19</v>
      </c>
      <c r="AF52" s="25">
        <f t="shared" si="75"/>
        <v>4.8537506254833281E-2</v>
      </c>
      <c r="AG52" s="25">
        <f t="shared" si="76"/>
        <v>3.5618432425055725E-2</v>
      </c>
      <c r="AH52" s="25">
        <f t="shared" si="65"/>
        <v>2.8522039757994815E-2</v>
      </c>
      <c r="AI52" s="25">
        <f t="shared" si="66"/>
        <v>2.174407496701997E-2</v>
      </c>
      <c r="AJ52" s="25">
        <f t="shared" si="67"/>
        <v>1.705863621889642E-2</v>
      </c>
      <c r="AK52" s="25">
        <f t="shared" si="68"/>
        <v>1.633080107355684E-2</v>
      </c>
      <c r="AL52" s="19" t="s">
        <v>64</v>
      </c>
      <c r="AM52" s="19" t="s">
        <v>64</v>
      </c>
      <c r="AN52" s="19" t="s">
        <v>64</v>
      </c>
      <c r="AO52" s="25">
        <f t="shared" si="77"/>
        <v>3.7619979074739573E-2</v>
      </c>
    </row>
    <row r="53" spans="1:42" s="46" customFormat="1" ht="13.5" thickBot="1" x14ac:dyDescent="0.25">
      <c r="A53" s="95"/>
      <c r="B53" s="48" t="s">
        <v>20</v>
      </c>
      <c r="C53" s="23">
        <v>893</v>
      </c>
      <c r="D53" s="23">
        <v>719</v>
      </c>
      <c r="E53" s="23">
        <v>659</v>
      </c>
      <c r="F53" s="23">
        <v>453</v>
      </c>
      <c r="G53" s="23">
        <v>516</v>
      </c>
      <c r="H53" s="19" t="s">
        <v>64</v>
      </c>
      <c r="I53" s="19" t="s">
        <v>64</v>
      </c>
      <c r="J53" s="19" t="s">
        <v>64</v>
      </c>
      <c r="K53" s="19" t="s">
        <v>64</v>
      </c>
      <c r="L53" s="23">
        <v>1685</v>
      </c>
      <c r="M53" s="37">
        <f t="shared" si="73"/>
        <v>4925</v>
      </c>
      <c r="N53" s="55"/>
      <c r="O53" s="95"/>
      <c r="P53" s="48" t="s">
        <v>20</v>
      </c>
      <c r="Q53" s="25">
        <f t="shared" si="74"/>
        <v>0.18131979695431472</v>
      </c>
      <c r="R53" s="25">
        <f t="shared" si="57"/>
        <v>0.14598984771573603</v>
      </c>
      <c r="S53" s="25">
        <f t="shared" si="58"/>
        <v>0.13380710659898476</v>
      </c>
      <c r="T53" s="25">
        <f t="shared" si="59"/>
        <v>9.197969543147208E-2</v>
      </c>
      <c r="U53" s="25">
        <f t="shared" si="60"/>
        <v>0.10477157360406092</v>
      </c>
      <c r="V53" s="19" t="s">
        <v>64</v>
      </c>
      <c r="W53" s="19" t="s">
        <v>64</v>
      </c>
      <c r="X53" s="19" t="s">
        <v>64</v>
      </c>
      <c r="Y53" s="19" t="s">
        <v>64</v>
      </c>
      <c r="Z53" s="25">
        <f t="shared" si="64"/>
        <v>0.34213197969543147</v>
      </c>
      <c r="AB53" s="23">
        <v>21778</v>
      </c>
      <c r="AD53" s="95"/>
      <c r="AE53" s="48" t="s">
        <v>20</v>
      </c>
      <c r="AF53" s="25">
        <f t="shared" si="75"/>
        <v>4.1004683625677288E-2</v>
      </c>
      <c r="AG53" s="25">
        <f t="shared" si="76"/>
        <v>3.3014969235007803E-2</v>
      </c>
      <c r="AH53" s="25">
        <f t="shared" si="65"/>
        <v>3.0259895307190744E-2</v>
      </c>
      <c r="AI53" s="25">
        <f t="shared" si="66"/>
        <v>2.0800808155018825E-2</v>
      </c>
      <c r="AJ53" s="25">
        <f t="shared" si="67"/>
        <v>2.3693635779226743E-2</v>
      </c>
      <c r="AK53" s="19" t="s">
        <v>64</v>
      </c>
      <c r="AL53" s="19" t="s">
        <v>64</v>
      </c>
      <c r="AM53" s="19" t="s">
        <v>64</v>
      </c>
      <c r="AN53" s="19" t="s">
        <v>64</v>
      </c>
      <c r="AO53" s="25">
        <f t="shared" si="77"/>
        <v>7.7371659472862522E-2</v>
      </c>
    </row>
    <row r="54" spans="1:42" s="46" customFormat="1" ht="13.5" thickBot="1" x14ac:dyDescent="0.25">
      <c r="A54" s="95"/>
      <c r="B54" s="48" t="s">
        <v>74</v>
      </c>
      <c r="C54" s="23">
        <v>835</v>
      </c>
      <c r="D54" s="23">
        <v>699</v>
      </c>
      <c r="E54" s="23">
        <v>612</v>
      </c>
      <c r="F54" s="23">
        <v>671</v>
      </c>
      <c r="G54" s="19" t="s">
        <v>64</v>
      </c>
      <c r="H54" s="19" t="s">
        <v>64</v>
      </c>
      <c r="I54" s="19" t="s">
        <v>64</v>
      </c>
      <c r="J54" s="19" t="s">
        <v>64</v>
      </c>
      <c r="K54" s="19" t="s">
        <v>64</v>
      </c>
      <c r="L54" s="23">
        <v>3668</v>
      </c>
      <c r="M54" s="37">
        <f t="shared" si="73"/>
        <v>6485</v>
      </c>
      <c r="N54" s="55"/>
      <c r="O54" s="95"/>
      <c r="P54" s="48" t="s">
        <v>74</v>
      </c>
      <c r="Q54" s="25">
        <f t="shared" si="74"/>
        <v>0.12875867386276021</v>
      </c>
      <c r="R54" s="25">
        <f t="shared" si="57"/>
        <v>0.10778720123361604</v>
      </c>
      <c r="S54" s="25">
        <f t="shared" si="58"/>
        <v>9.4371626831148803E-2</v>
      </c>
      <c r="T54" s="25">
        <f t="shared" si="59"/>
        <v>0.10346954510408635</v>
      </c>
      <c r="U54" s="19" t="s">
        <v>64</v>
      </c>
      <c r="V54" s="19" t="s">
        <v>64</v>
      </c>
      <c r="W54" s="19" t="s">
        <v>64</v>
      </c>
      <c r="X54" s="19" t="s">
        <v>64</v>
      </c>
      <c r="Y54" s="19" t="s">
        <v>64</v>
      </c>
      <c r="Z54" s="25">
        <f t="shared" si="64"/>
        <v>0.56561295296838854</v>
      </c>
      <c r="AB54" s="23">
        <v>21656</v>
      </c>
      <c r="AD54" s="95"/>
      <c r="AE54" s="48" t="s">
        <v>74</v>
      </c>
      <c r="AF54" s="25">
        <f t="shared" si="75"/>
        <v>3.8557443664573331E-2</v>
      </c>
      <c r="AG54" s="25">
        <f t="shared" si="76"/>
        <v>3.227742888806797E-2</v>
      </c>
      <c r="AH54" s="25">
        <f t="shared" si="65"/>
        <v>2.8260066494274105E-2</v>
      </c>
      <c r="AI54" s="25">
        <f t="shared" si="66"/>
        <v>3.0984484669375693E-2</v>
      </c>
      <c r="AJ54" s="19" t="s">
        <v>64</v>
      </c>
      <c r="AK54" s="19" t="s">
        <v>64</v>
      </c>
      <c r="AL54" s="19" t="s">
        <v>64</v>
      </c>
      <c r="AM54" s="19" t="s">
        <v>64</v>
      </c>
      <c r="AN54" s="19" t="s">
        <v>64</v>
      </c>
      <c r="AO54" s="25">
        <f t="shared" si="77"/>
        <v>0.1693756926486886</v>
      </c>
    </row>
    <row r="55" spans="1:42" s="46" customFormat="1" ht="12.6" customHeight="1" thickBot="1" x14ac:dyDescent="0.25">
      <c r="A55" s="95"/>
      <c r="B55" s="48" t="s">
        <v>75</v>
      </c>
      <c r="C55" s="23">
        <v>1048</v>
      </c>
      <c r="D55" s="23">
        <v>722</v>
      </c>
      <c r="E55" s="23">
        <v>741</v>
      </c>
      <c r="F55" s="19" t="s">
        <v>64</v>
      </c>
      <c r="G55" s="19" t="s">
        <v>64</v>
      </c>
      <c r="H55" s="19" t="s">
        <v>64</v>
      </c>
      <c r="I55" s="19" t="s">
        <v>64</v>
      </c>
      <c r="J55" s="19" t="s">
        <v>64</v>
      </c>
      <c r="K55" s="19" t="s">
        <v>64</v>
      </c>
      <c r="L55" s="23">
        <v>7191</v>
      </c>
      <c r="M55" s="37">
        <f t="shared" si="73"/>
        <v>9702</v>
      </c>
      <c r="N55" s="55"/>
      <c r="O55" s="95"/>
      <c r="P55" s="48" t="s">
        <v>75</v>
      </c>
      <c r="Q55" s="25">
        <f t="shared" si="74"/>
        <v>0.1080189651618223</v>
      </c>
      <c r="R55" s="25">
        <f t="shared" si="57"/>
        <v>7.4417645846217281E-2</v>
      </c>
      <c r="S55" s="25">
        <f t="shared" si="58"/>
        <v>7.6376004947433518E-2</v>
      </c>
      <c r="T55" s="19" t="s">
        <v>64</v>
      </c>
      <c r="U55" s="19" t="s">
        <v>64</v>
      </c>
      <c r="V55" s="19" t="s">
        <v>64</v>
      </c>
      <c r="W55" s="19" t="s">
        <v>64</v>
      </c>
      <c r="X55" s="19" t="s">
        <v>64</v>
      </c>
      <c r="Y55" s="19" t="s">
        <v>64</v>
      </c>
      <c r="Z55" s="25">
        <f t="shared" si="64"/>
        <v>0.74118738404452689</v>
      </c>
      <c r="AB55" s="23">
        <v>22024</v>
      </c>
      <c r="AD55" s="95"/>
      <c r="AE55" s="48" t="s">
        <v>75</v>
      </c>
      <c r="AF55" s="25">
        <f t="shared" si="75"/>
        <v>4.7584453323646927E-2</v>
      </c>
      <c r="AG55" s="25">
        <f t="shared" si="76"/>
        <v>3.2782419179077371E-2</v>
      </c>
      <c r="AH55" s="25">
        <f t="shared" si="65"/>
        <v>3.364511442063204E-2</v>
      </c>
      <c r="AI55" s="19" t="s">
        <v>64</v>
      </c>
      <c r="AJ55" s="19" t="s">
        <v>64</v>
      </c>
      <c r="AK55" s="19" t="s">
        <v>64</v>
      </c>
      <c r="AL55" s="19" t="s">
        <v>64</v>
      </c>
      <c r="AM55" s="19" t="s">
        <v>64</v>
      </c>
      <c r="AN55" s="19" t="s">
        <v>64</v>
      </c>
      <c r="AO55" s="25">
        <f t="shared" si="77"/>
        <v>0.32650744642208501</v>
      </c>
    </row>
    <row r="56" spans="1:42" s="46" customFormat="1" ht="13.5" thickBot="1" x14ac:dyDescent="0.25">
      <c r="A56" s="96"/>
      <c r="B56" s="48" t="s">
        <v>110</v>
      </c>
      <c r="C56" s="23">
        <v>849</v>
      </c>
      <c r="D56" s="23">
        <v>793</v>
      </c>
      <c r="E56" s="19" t="s">
        <v>64</v>
      </c>
      <c r="F56" s="19" t="s">
        <v>64</v>
      </c>
      <c r="G56" s="19" t="s">
        <v>64</v>
      </c>
      <c r="H56" s="19" t="s">
        <v>64</v>
      </c>
      <c r="I56" s="19" t="s">
        <v>64</v>
      </c>
      <c r="J56" s="19" t="s">
        <v>64</v>
      </c>
      <c r="K56" s="19" t="s">
        <v>64</v>
      </c>
      <c r="L56" s="23">
        <v>13433</v>
      </c>
      <c r="M56" s="37">
        <f t="shared" si="73"/>
        <v>15075</v>
      </c>
      <c r="N56" s="55"/>
      <c r="O56" s="96"/>
      <c r="P56" s="48" t="s">
        <v>110</v>
      </c>
      <c r="Q56" s="25">
        <f t="shared" si="74"/>
        <v>5.6318407960199005E-2</v>
      </c>
      <c r="R56" s="25">
        <f t="shared" si="57"/>
        <v>5.2603648424543945E-2</v>
      </c>
      <c r="S56" s="19" t="s">
        <v>64</v>
      </c>
      <c r="T56" s="19" t="s">
        <v>64</v>
      </c>
      <c r="U56" s="19" t="s">
        <v>64</v>
      </c>
      <c r="V56" s="19" t="s">
        <v>64</v>
      </c>
      <c r="W56" s="19" t="s">
        <v>64</v>
      </c>
      <c r="X56" s="19" t="s">
        <v>64</v>
      </c>
      <c r="Y56" s="19" t="s">
        <v>64</v>
      </c>
      <c r="Z56" s="25">
        <f t="shared" si="64"/>
        <v>0.89107794361525705</v>
      </c>
      <c r="AB56" s="23">
        <v>22006</v>
      </c>
      <c r="AD56" s="96"/>
      <c r="AE56" s="48" t="s">
        <v>110</v>
      </c>
      <c r="AF56" s="25">
        <f t="shared" si="75"/>
        <v>3.8580387167136236E-2</v>
      </c>
      <c r="AG56" s="25">
        <f>D56/$AB56</f>
        <v>3.6035626647278017E-2</v>
      </c>
      <c r="AH56" s="19" t="s">
        <v>64</v>
      </c>
      <c r="AI56" s="19" t="s">
        <v>64</v>
      </c>
      <c r="AJ56" s="19" t="s">
        <v>64</v>
      </c>
      <c r="AK56" s="19" t="s">
        <v>64</v>
      </c>
      <c r="AL56" s="19" t="s">
        <v>64</v>
      </c>
      <c r="AM56" s="19" t="s">
        <v>64</v>
      </c>
      <c r="AN56" s="19" t="s">
        <v>64</v>
      </c>
      <c r="AO56" s="25">
        <f t="shared" si="77"/>
        <v>0.61042442970099065</v>
      </c>
    </row>
    <row r="57" spans="1:42" s="46" customFormat="1" ht="12" customHeight="1" x14ac:dyDescent="0.2"/>
    <row r="58" spans="1:42" s="46" customFormat="1" ht="12" customHeight="1" x14ac:dyDescent="0.2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ht="15" x14ac:dyDescent="0.2">
      <c r="A59" s="29" t="s">
        <v>71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 t="s">
        <v>65</v>
      </c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 t="s">
        <v>66</v>
      </c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42" s="8" customFormat="1" ht="15.75" thickBo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42" s="59" customFormat="1" ht="13.5" thickBot="1" x14ac:dyDescent="0.25">
      <c r="A61" s="103" t="s">
        <v>103</v>
      </c>
      <c r="B61" s="104"/>
      <c r="C61" s="119" t="s">
        <v>62</v>
      </c>
      <c r="D61" s="120"/>
      <c r="E61" s="120"/>
      <c r="F61" s="120"/>
      <c r="G61" s="120"/>
      <c r="H61" s="120"/>
      <c r="I61" s="120"/>
      <c r="J61" s="120"/>
      <c r="K61" s="120"/>
      <c r="L61" s="119" t="s">
        <v>104</v>
      </c>
      <c r="M61" s="122" t="s">
        <v>63</v>
      </c>
      <c r="O61" s="117" t="s">
        <v>103</v>
      </c>
      <c r="P61" s="118"/>
      <c r="Q61" s="119" t="s">
        <v>62</v>
      </c>
      <c r="R61" s="120"/>
      <c r="S61" s="120"/>
      <c r="T61" s="120"/>
      <c r="U61" s="120"/>
      <c r="V61" s="120"/>
      <c r="W61" s="120"/>
      <c r="X61" s="120"/>
      <c r="Y61" s="120"/>
      <c r="Z61" s="119" t="s">
        <v>104</v>
      </c>
      <c r="AB61" s="119" t="s">
        <v>105</v>
      </c>
      <c r="AD61" s="117" t="s">
        <v>103</v>
      </c>
      <c r="AE61" s="118"/>
      <c r="AF61" s="119" t="s">
        <v>62</v>
      </c>
      <c r="AG61" s="120"/>
      <c r="AH61" s="120"/>
      <c r="AI61" s="120"/>
      <c r="AJ61" s="120"/>
      <c r="AK61" s="120"/>
      <c r="AL61" s="120"/>
      <c r="AM61" s="120"/>
      <c r="AN61" s="120"/>
      <c r="AO61" s="119" t="s">
        <v>104</v>
      </c>
    </row>
    <row r="62" spans="1:42" s="59" customFormat="1" ht="34.5" thickBot="1" x14ac:dyDescent="0.25">
      <c r="A62" s="104"/>
      <c r="B62" s="104"/>
      <c r="C62" s="38" t="s">
        <v>114</v>
      </c>
      <c r="D62" s="38" t="s">
        <v>115</v>
      </c>
      <c r="E62" s="38" t="s">
        <v>116</v>
      </c>
      <c r="F62" s="38" t="s">
        <v>4</v>
      </c>
      <c r="G62" s="38" t="s">
        <v>5</v>
      </c>
      <c r="H62" s="38" t="s">
        <v>6</v>
      </c>
      <c r="I62" s="38" t="s">
        <v>7</v>
      </c>
      <c r="J62" s="38" t="s">
        <v>8</v>
      </c>
      <c r="K62" s="38" t="s">
        <v>117</v>
      </c>
      <c r="L62" s="121"/>
      <c r="M62" s="123"/>
      <c r="O62" s="118"/>
      <c r="P62" s="118"/>
      <c r="Q62" s="38" t="s">
        <v>114</v>
      </c>
      <c r="R62" s="38" t="s">
        <v>115</v>
      </c>
      <c r="S62" s="38" t="s">
        <v>116</v>
      </c>
      <c r="T62" s="38" t="s">
        <v>4</v>
      </c>
      <c r="U62" s="38" t="s">
        <v>5</v>
      </c>
      <c r="V62" s="38" t="s">
        <v>6</v>
      </c>
      <c r="W62" s="38" t="s">
        <v>7</v>
      </c>
      <c r="X62" s="38" t="s">
        <v>8</v>
      </c>
      <c r="Y62" s="38" t="s">
        <v>117</v>
      </c>
      <c r="Z62" s="121"/>
      <c r="AB62" s="121"/>
      <c r="AD62" s="118"/>
      <c r="AE62" s="118"/>
      <c r="AF62" s="38" t="s">
        <v>114</v>
      </c>
      <c r="AG62" s="38" t="s">
        <v>115</v>
      </c>
      <c r="AH62" s="38" t="s">
        <v>116</v>
      </c>
      <c r="AI62" s="38" t="s">
        <v>4</v>
      </c>
      <c r="AJ62" s="38" t="s">
        <v>5</v>
      </c>
      <c r="AK62" s="38" t="s">
        <v>6</v>
      </c>
      <c r="AL62" s="38" t="s">
        <v>7</v>
      </c>
      <c r="AM62" s="38" t="s">
        <v>8</v>
      </c>
      <c r="AN62" s="38" t="s">
        <v>117</v>
      </c>
      <c r="AO62" s="121"/>
    </row>
    <row r="63" spans="1:42" s="59" customFormat="1" ht="13.5" thickBot="1" x14ac:dyDescent="0.25">
      <c r="A63" s="94" t="s">
        <v>98</v>
      </c>
      <c r="B63" s="9" t="s">
        <v>15</v>
      </c>
      <c r="C63" s="23">
        <v>4173</v>
      </c>
      <c r="D63" s="23">
        <v>2554</v>
      </c>
      <c r="E63" s="23">
        <v>1456</v>
      </c>
      <c r="F63" s="23">
        <v>786</v>
      </c>
      <c r="G63" s="23">
        <v>473</v>
      </c>
      <c r="H63" s="23">
        <v>335</v>
      </c>
      <c r="I63" s="23">
        <v>214</v>
      </c>
      <c r="J63" s="23">
        <v>168</v>
      </c>
      <c r="K63" s="23">
        <v>249</v>
      </c>
      <c r="L63" s="23">
        <v>244</v>
      </c>
      <c r="M63" s="37">
        <f>SUM(C63:L63)</f>
        <v>10652</v>
      </c>
      <c r="O63" s="94" t="s">
        <v>98</v>
      </c>
      <c r="P63" s="9" t="s">
        <v>15</v>
      </c>
      <c r="Q63" s="25">
        <f>C63/$M63</f>
        <v>0.39175741644761547</v>
      </c>
      <c r="R63" s="25">
        <f t="shared" ref="R63:R71" si="78">D63/$M63</f>
        <v>0.23976717987232446</v>
      </c>
      <c r="S63" s="25">
        <f t="shared" ref="S63:S70" si="79">E63/$M63</f>
        <v>0.13668794592564776</v>
      </c>
      <c r="T63" s="25">
        <f t="shared" ref="T63:T69" si="80">F63/$M63</f>
        <v>7.3788959819752156E-2</v>
      </c>
      <c r="U63" s="25">
        <f t="shared" ref="U63:U68" si="81">G63/$M63</f>
        <v>4.4404806609087494E-2</v>
      </c>
      <c r="V63" s="25">
        <f t="shared" ref="V63:V67" si="82">H63/$M63</f>
        <v>3.1449493052947801E-2</v>
      </c>
      <c r="W63" s="25">
        <f t="shared" ref="W63:W66" si="83">I63/$M63</f>
        <v>2.0090123920390536E-2</v>
      </c>
      <c r="X63" s="25">
        <f t="shared" ref="X63:X65" si="84">J63/$M63</f>
        <v>1.5771686068343973E-2</v>
      </c>
      <c r="Y63" s="25">
        <f t="shared" ref="Y63:Y64" si="85">K63/$M63</f>
        <v>2.337589185129553E-2</v>
      </c>
      <c r="Z63" s="25">
        <f t="shared" ref="Z63:Z71" si="86">L63/$M63</f>
        <v>2.2906496432594819E-2</v>
      </c>
      <c r="AB63" s="23">
        <v>31484</v>
      </c>
      <c r="AD63" s="94" t="s">
        <v>98</v>
      </c>
      <c r="AE63" s="9" t="s">
        <v>15</v>
      </c>
      <c r="AF63" s="25">
        <f>C63/$AB63</f>
        <v>0.13254351416592555</v>
      </c>
      <c r="AG63" s="25">
        <f>D63/$AB63</f>
        <v>8.1120569177995178E-2</v>
      </c>
      <c r="AH63" s="25">
        <f t="shared" ref="AH63:AH70" si="87">E63/$AB63</f>
        <v>4.6245712107737265E-2</v>
      </c>
      <c r="AI63" s="25">
        <f t="shared" ref="AI63:AI69" si="88">F63/$AB63</f>
        <v>2.4965061618599925E-2</v>
      </c>
      <c r="AJ63" s="25">
        <f t="shared" ref="AJ63:AJ68" si="89">G63/$AB63</f>
        <v>1.5023504002032778E-2</v>
      </c>
      <c r="AK63" s="25">
        <f t="shared" ref="AK63:AK67" si="90">H63/$AB63</f>
        <v>1.064032524456867E-2</v>
      </c>
      <c r="AL63" s="25">
        <f t="shared" ref="AL63:AL66" si="91">I63/$AB63</f>
        <v>6.7971032905602847E-3</v>
      </c>
      <c r="AM63" s="25">
        <f t="shared" ref="AM63:AM65" si="92">J63/$AB63</f>
        <v>5.3360437047389152E-3</v>
      </c>
      <c r="AN63" s="25">
        <f t="shared" ref="AN63:AN64" si="93">K63/$AB63</f>
        <v>7.9087790623808916E-3</v>
      </c>
      <c r="AO63" s="25">
        <f>L63/$AB63</f>
        <v>7.7499682378350905E-3</v>
      </c>
    </row>
    <row r="64" spans="1:42" s="59" customFormat="1" ht="13.5" thickBot="1" x14ac:dyDescent="0.25">
      <c r="A64" s="95"/>
      <c r="B64" s="9" t="s">
        <v>16</v>
      </c>
      <c r="C64" s="23">
        <v>4766</v>
      </c>
      <c r="D64" s="23">
        <v>2756</v>
      </c>
      <c r="E64" s="23">
        <v>1547</v>
      </c>
      <c r="F64" s="23">
        <v>805</v>
      </c>
      <c r="G64" s="23">
        <v>565</v>
      </c>
      <c r="H64" s="23">
        <v>341</v>
      </c>
      <c r="I64" s="23">
        <v>240</v>
      </c>
      <c r="J64" s="23">
        <v>168</v>
      </c>
      <c r="K64" s="23">
        <v>156</v>
      </c>
      <c r="L64" s="23">
        <v>305</v>
      </c>
      <c r="M64" s="37">
        <f>SUM(C64:L64)</f>
        <v>11649</v>
      </c>
      <c r="O64" s="95"/>
      <c r="P64" s="9" t="s">
        <v>16</v>
      </c>
      <c r="Q64" s="25">
        <f>C64/$M64</f>
        <v>0.40913383123014851</v>
      </c>
      <c r="R64" s="25">
        <f t="shared" si="78"/>
        <v>0.23658683148768134</v>
      </c>
      <c r="S64" s="25">
        <f t="shared" si="79"/>
        <v>0.13280109880676452</v>
      </c>
      <c r="T64" s="25">
        <f t="shared" si="80"/>
        <v>6.9104644175465704E-2</v>
      </c>
      <c r="U64" s="25">
        <f t="shared" si="81"/>
        <v>4.8502017340544254E-2</v>
      </c>
      <c r="V64" s="25">
        <f t="shared" si="82"/>
        <v>2.9272898961284231E-2</v>
      </c>
      <c r="W64" s="25">
        <f t="shared" si="83"/>
        <v>2.0602626834921454E-2</v>
      </c>
      <c r="X64" s="25">
        <f t="shared" si="84"/>
        <v>1.4421838784445017E-2</v>
      </c>
      <c r="Y64" s="25">
        <f t="shared" si="85"/>
        <v>1.3391707442698944E-2</v>
      </c>
      <c r="Z64" s="25">
        <f t="shared" si="86"/>
        <v>2.6182504936046014E-2</v>
      </c>
      <c r="AB64" s="23">
        <v>32961</v>
      </c>
      <c r="AD64" s="95"/>
      <c r="AE64" s="9" t="s">
        <v>16</v>
      </c>
      <c r="AF64" s="25">
        <f>C64/$AB64</f>
        <v>0.14459512757501289</v>
      </c>
      <c r="AG64" s="25">
        <f t="shared" ref="AG64:AG70" si="94">D64/$AB64</f>
        <v>8.3613968022814844E-2</v>
      </c>
      <c r="AH64" s="25">
        <f t="shared" si="87"/>
        <v>4.6934255635447952E-2</v>
      </c>
      <c r="AI64" s="25">
        <f t="shared" si="88"/>
        <v>2.4422802706228573E-2</v>
      </c>
      <c r="AJ64" s="25">
        <f t="shared" si="89"/>
        <v>1.714147022238403E-2</v>
      </c>
      <c r="AK64" s="25">
        <f t="shared" si="90"/>
        <v>1.0345559904129123E-2</v>
      </c>
      <c r="AL64" s="25">
        <f t="shared" si="91"/>
        <v>7.2813324838445432E-3</v>
      </c>
      <c r="AM64" s="25">
        <f t="shared" si="92"/>
        <v>5.0969327386911805E-3</v>
      </c>
      <c r="AN64" s="25">
        <f t="shared" si="93"/>
        <v>4.7328661144989534E-3</v>
      </c>
      <c r="AO64" s="25">
        <f t="shared" ref="AO64:AO71" si="95">L64/$AB64</f>
        <v>9.2533600315524416E-3</v>
      </c>
    </row>
    <row r="65" spans="1:41" s="59" customFormat="1" ht="13.5" thickBot="1" x14ac:dyDescent="0.25">
      <c r="A65" s="95"/>
      <c r="B65" s="9" t="s">
        <v>17</v>
      </c>
      <c r="C65" s="23">
        <v>5245</v>
      </c>
      <c r="D65" s="23">
        <v>2880</v>
      </c>
      <c r="E65" s="23">
        <v>1519</v>
      </c>
      <c r="F65" s="23">
        <v>935</v>
      </c>
      <c r="G65" s="23">
        <v>638</v>
      </c>
      <c r="H65" s="23">
        <v>380</v>
      </c>
      <c r="I65" s="23">
        <v>266</v>
      </c>
      <c r="J65" s="23">
        <v>211</v>
      </c>
      <c r="K65" s="19" t="s">
        <v>64</v>
      </c>
      <c r="L65" s="23">
        <v>430</v>
      </c>
      <c r="M65" s="37">
        <f t="shared" ref="M65:M71" si="96">SUM(C65:L65)</f>
        <v>12504</v>
      </c>
      <c r="O65" s="95"/>
      <c r="P65" s="9" t="s">
        <v>17</v>
      </c>
      <c r="Q65" s="25">
        <f t="shared" ref="Q65:Q71" si="97">C65/$M65</f>
        <v>0.41946577095329496</v>
      </c>
      <c r="R65" s="25">
        <f t="shared" si="78"/>
        <v>0.23032629558541268</v>
      </c>
      <c r="S65" s="25">
        <f t="shared" si="79"/>
        <v>0.12148112603966731</v>
      </c>
      <c r="T65" s="25">
        <f t="shared" si="80"/>
        <v>7.4776071657069731E-2</v>
      </c>
      <c r="U65" s="25">
        <f t="shared" si="81"/>
        <v>5.1023672424824057E-2</v>
      </c>
      <c r="V65" s="25">
        <f t="shared" si="82"/>
        <v>3.0390275111964172E-2</v>
      </c>
      <c r="W65" s="25">
        <f t="shared" si="83"/>
        <v>2.1273192578374921E-2</v>
      </c>
      <c r="X65" s="25">
        <f t="shared" si="84"/>
        <v>1.6874600127959053E-2</v>
      </c>
      <c r="Y65" s="19" t="s">
        <v>64</v>
      </c>
      <c r="Z65" s="25">
        <f t="shared" si="86"/>
        <v>3.4388995521433138E-2</v>
      </c>
      <c r="AB65" s="23">
        <v>34142</v>
      </c>
      <c r="AD65" s="95"/>
      <c r="AE65" s="9" t="s">
        <v>17</v>
      </c>
      <c r="AF65" s="25">
        <f t="shared" ref="AF65:AF71" si="98">C65/$AB65</f>
        <v>0.1536231035088747</v>
      </c>
      <c r="AG65" s="25">
        <f t="shared" si="94"/>
        <v>8.4353582098295354E-2</v>
      </c>
      <c r="AH65" s="25">
        <f t="shared" si="87"/>
        <v>4.4490656669205084E-2</v>
      </c>
      <c r="AI65" s="25">
        <f t="shared" si="88"/>
        <v>2.7385624743717415E-2</v>
      </c>
      <c r="AJ65" s="25">
        <f t="shared" si="89"/>
        <v>1.8686661589830705E-2</v>
      </c>
      <c r="AK65" s="25">
        <f t="shared" si="90"/>
        <v>1.1129986526858414E-2</v>
      </c>
      <c r="AL65" s="25">
        <f t="shared" si="91"/>
        <v>7.7909905688008903E-3</v>
      </c>
      <c r="AM65" s="25">
        <f t="shared" si="92"/>
        <v>6.1800714662292779E-3</v>
      </c>
      <c r="AN65" s="19" t="s">
        <v>64</v>
      </c>
      <c r="AO65" s="25">
        <f t="shared" si="95"/>
        <v>1.2594458438287154E-2</v>
      </c>
    </row>
    <row r="66" spans="1:41" s="59" customFormat="1" ht="13.5" thickBot="1" x14ac:dyDescent="0.25">
      <c r="A66" s="95"/>
      <c r="B66" s="9" t="s">
        <v>18</v>
      </c>
      <c r="C66" s="23">
        <v>5471</v>
      </c>
      <c r="D66" s="23">
        <v>2781</v>
      </c>
      <c r="E66" s="23">
        <v>1666</v>
      </c>
      <c r="F66" s="23">
        <v>995</v>
      </c>
      <c r="G66" s="23">
        <v>652</v>
      </c>
      <c r="H66" s="23">
        <v>382</v>
      </c>
      <c r="I66" s="23">
        <v>298</v>
      </c>
      <c r="J66" s="19" t="s">
        <v>64</v>
      </c>
      <c r="K66" s="19" t="s">
        <v>64</v>
      </c>
      <c r="L66" s="23">
        <v>590</v>
      </c>
      <c r="M66" s="37">
        <f t="shared" si="96"/>
        <v>12835</v>
      </c>
      <c r="O66" s="95"/>
      <c r="P66" s="9" t="s">
        <v>18</v>
      </c>
      <c r="Q66" s="25">
        <f t="shared" si="97"/>
        <v>0.42625633034670823</v>
      </c>
      <c r="R66" s="25">
        <f t="shared" si="78"/>
        <v>0.21667315932995715</v>
      </c>
      <c r="S66" s="25">
        <f t="shared" si="79"/>
        <v>0.12980132450331125</v>
      </c>
      <c r="T66" s="25">
        <f t="shared" si="80"/>
        <v>7.7522399688352159E-2</v>
      </c>
      <c r="U66" s="25">
        <f t="shared" si="81"/>
        <v>5.0798597584729259E-2</v>
      </c>
      <c r="V66" s="25">
        <f t="shared" si="82"/>
        <v>2.9762368523568367E-2</v>
      </c>
      <c r="W66" s="25">
        <f t="shared" si="83"/>
        <v>2.3217763926762759E-2</v>
      </c>
      <c r="X66" s="19" t="s">
        <v>64</v>
      </c>
      <c r="Y66" s="19" t="s">
        <v>64</v>
      </c>
      <c r="Z66" s="25">
        <f t="shared" si="86"/>
        <v>4.5968056096610831E-2</v>
      </c>
      <c r="AB66" s="23">
        <v>34182</v>
      </c>
      <c r="AD66" s="95"/>
      <c r="AE66" s="9" t="s">
        <v>18</v>
      </c>
      <c r="AF66" s="25">
        <f t="shared" si="98"/>
        <v>0.16005499970744835</v>
      </c>
      <c r="AG66" s="25">
        <f t="shared" si="94"/>
        <v>8.135860979462875E-2</v>
      </c>
      <c r="AH66" s="25">
        <f t="shared" si="87"/>
        <v>4.8739102451582701E-2</v>
      </c>
      <c r="AI66" s="25">
        <f t="shared" si="88"/>
        <v>2.9108887718682346E-2</v>
      </c>
      <c r="AJ66" s="25">
        <f t="shared" si="89"/>
        <v>1.9074366625709438E-2</v>
      </c>
      <c r="AK66" s="25">
        <f t="shared" si="90"/>
        <v>1.1175472470891113E-2</v>
      </c>
      <c r="AL66" s="25">
        <f t="shared" si="91"/>
        <v>8.7180387338365219E-3</v>
      </c>
      <c r="AM66" s="19" t="s">
        <v>64</v>
      </c>
      <c r="AN66" s="19" t="s">
        <v>64</v>
      </c>
      <c r="AO66" s="25">
        <f t="shared" si="95"/>
        <v>1.7260546486454861E-2</v>
      </c>
    </row>
    <row r="67" spans="1:41" s="59" customFormat="1" ht="13.5" thickBot="1" x14ac:dyDescent="0.25">
      <c r="A67" s="95"/>
      <c r="B67" s="9" t="s">
        <v>19</v>
      </c>
      <c r="C67" s="23">
        <v>5318</v>
      </c>
      <c r="D67" s="23">
        <v>3027</v>
      </c>
      <c r="E67" s="23">
        <v>1713</v>
      </c>
      <c r="F67" s="23">
        <v>929</v>
      </c>
      <c r="G67" s="23">
        <v>643</v>
      </c>
      <c r="H67" s="23">
        <v>476</v>
      </c>
      <c r="I67" s="19" t="s">
        <v>64</v>
      </c>
      <c r="J67" s="19" t="s">
        <v>64</v>
      </c>
      <c r="K67" s="19" t="s">
        <v>64</v>
      </c>
      <c r="L67" s="23">
        <v>924</v>
      </c>
      <c r="M67" s="37">
        <f t="shared" si="96"/>
        <v>13030</v>
      </c>
      <c r="O67" s="95"/>
      <c r="P67" s="9" t="s">
        <v>19</v>
      </c>
      <c r="Q67" s="25">
        <f t="shared" si="97"/>
        <v>0.40813507290867229</v>
      </c>
      <c r="R67" s="25">
        <f t="shared" si="78"/>
        <v>0.23231005372217958</v>
      </c>
      <c r="S67" s="25">
        <f t="shared" si="79"/>
        <v>0.13146584804297776</v>
      </c>
      <c r="T67" s="25">
        <f t="shared" si="80"/>
        <v>7.1297006907137375E-2</v>
      </c>
      <c r="U67" s="25">
        <f t="shared" si="81"/>
        <v>4.9347659247889489E-2</v>
      </c>
      <c r="V67" s="25">
        <f t="shared" si="82"/>
        <v>3.6531082118188798E-2</v>
      </c>
      <c r="W67" s="19" t="s">
        <v>64</v>
      </c>
      <c r="X67" s="19" t="s">
        <v>64</v>
      </c>
      <c r="Y67" s="19" t="s">
        <v>64</v>
      </c>
      <c r="Z67" s="25">
        <f t="shared" si="86"/>
        <v>7.0913277052954721E-2</v>
      </c>
      <c r="AB67" s="23">
        <v>33763</v>
      </c>
      <c r="AD67" s="95"/>
      <c r="AE67" s="9" t="s">
        <v>19</v>
      </c>
      <c r="AF67" s="25">
        <f t="shared" si="98"/>
        <v>0.15750969996741995</v>
      </c>
      <c r="AG67" s="25">
        <f t="shared" si="94"/>
        <v>8.9654355359417112E-2</v>
      </c>
      <c r="AH67" s="25">
        <f t="shared" si="87"/>
        <v>5.0736012795071526E-2</v>
      </c>
      <c r="AI67" s="25">
        <f t="shared" si="88"/>
        <v>2.7515327429434588E-2</v>
      </c>
      <c r="AJ67" s="25">
        <f t="shared" si="89"/>
        <v>1.9044516186357847E-2</v>
      </c>
      <c r="AK67" s="25">
        <f t="shared" si="90"/>
        <v>1.4098273257708143E-2</v>
      </c>
      <c r="AL67" s="19" t="s">
        <v>64</v>
      </c>
      <c r="AM67" s="19" t="s">
        <v>64</v>
      </c>
      <c r="AN67" s="19" t="s">
        <v>64</v>
      </c>
      <c r="AO67" s="25">
        <f t="shared" si="95"/>
        <v>2.7367236323786393E-2</v>
      </c>
    </row>
    <row r="68" spans="1:41" s="59" customFormat="1" ht="13.5" thickBot="1" x14ac:dyDescent="0.25">
      <c r="A68" s="95"/>
      <c r="B68" s="9" t="s">
        <v>20</v>
      </c>
      <c r="C68" s="23">
        <v>5213</v>
      </c>
      <c r="D68" s="23">
        <v>2742</v>
      </c>
      <c r="E68" s="23">
        <v>1491</v>
      </c>
      <c r="F68" s="23">
        <v>865</v>
      </c>
      <c r="G68" s="23">
        <v>658</v>
      </c>
      <c r="H68" s="19" t="s">
        <v>64</v>
      </c>
      <c r="I68" s="19" t="s">
        <v>64</v>
      </c>
      <c r="J68" s="19" t="s">
        <v>64</v>
      </c>
      <c r="K68" s="19" t="s">
        <v>64</v>
      </c>
      <c r="L68" s="23">
        <v>1352</v>
      </c>
      <c r="M68" s="37">
        <f t="shared" si="96"/>
        <v>12321</v>
      </c>
      <c r="O68" s="95"/>
      <c r="P68" s="9" t="s">
        <v>20</v>
      </c>
      <c r="Q68" s="25">
        <f t="shared" si="97"/>
        <v>0.42309877445012578</v>
      </c>
      <c r="R68" s="25">
        <f t="shared" si="78"/>
        <v>0.22254687119551986</v>
      </c>
      <c r="S68" s="25">
        <f t="shared" si="79"/>
        <v>0.12101290479668858</v>
      </c>
      <c r="T68" s="25">
        <f t="shared" si="80"/>
        <v>7.020534047561075E-2</v>
      </c>
      <c r="U68" s="25">
        <f t="shared" si="81"/>
        <v>5.340475610745881E-2</v>
      </c>
      <c r="V68" s="19" t="s">
        <v>64</v>
      </c>
      <c r="W68" s="19" t="s">
        <v>64</v>
      </c>
      <c r="X68" s="19" t="s">
        <v>64</v>
      </c>
      <c r="Y68" s="19" t="s">
        <v>64</v>
      </c>
      <c r="Z68" s="25">
        <f t="shared" si="86"/>
        <v>0.10973135297459621</v>
      </c>
      <c r="AB68" s="23">
        <v>29510</v>
      </c>
      <c r="AD68" s="95"/>
      <c r="AE68" s="9" t="s">
        <v>20</v>
      </c>
      <c r="AF68" s="25">
        <f t="shared" si="98"/>
        <v>0.17665198237885463</v>
      </c>
      <c r="AG68" s="25">
        <f t="shared" si="94"/>
        <v>9.2917655032192473E-2</v>
      </c>
      <c r="AH68" s="25">
        <f t="shared" si="87"/>
        <v>5.0525245679430703E-2</v>
      </c>
      <c r="AI68" s="25">
        <f t="shared" si="88"/>
        <v>2.931209759403592E-2</v>
      </c>
      <c r="AJ68" s="25">
        <f t="shared" si="89"/>
        <v>2.229752626228397E-2</v>
      </c>
      <c r="AK68" s="19" t="s">
        <v>64</v>
      </c>
      <c r="AL68" s="19" t="s">
        <v>64</v>
      </c>
      <c r="AM68" s="19" t="s">
        <v>64</v>
      </c>
      <c r="AN68" s="19" t="s">
        <v>64</v>
      </c>
      <c r="AO68" s="25">
        <f t="shared" si="95"/>
        <v>4.5814977973568281E-2</v>
      </c>
    </row>
    <row r="69" spans="1:41" s="59" customFormat="1" ht="13.5" thickBot="1" x14ac:dyDescent="0.25">
      <c r="A69" s="95"/>
      <c r="B69" s="9" t="s">
        <v>74</v>
      </c>
      <c r="C69" s="23">
        <v>5213</v>
      </c>
      <c r="D69" s="23">
        <v>2837</v>
      </c>
      <c r="E69" s="23">
        <v>1623</v>
      </c>
      <c r="F69" s="23">
        <v>952</v>
      </c>
      <c r="G69" s="19" t="s">
        <v>64</v>
      </c>
      <c r="H69" s="19" t="s">
        <v>64</v>
      </c>
      <c r="I69" s="19" t="s">
        <v>64</v>
      </c>
      <c r="J69" s="19" t="s">
        <v>64</v>
      </c>
      <c r="K69" s="19" t="s">
        <v>64</v>
      </c>
      <c r="L69" s="23">
        <v>2829</v>
      </c>
      <c r="M69" s="37">
        <f t="shared" si="96"/>
        <v>13454</v>
      </c>
      <c r="O69" s="95"/>
      <c r="P69" s="9" t="s">
        <v>74</v>
      </c>
      <c r="Q69" s="25">
        <f t="shared" si="97"/>
        <v>0.38746841088152223</v>
      </c>
      <c r="R69" s="25">
        <f t="shared" si="78"/>
        <v>0.21086665675635499</v>
      </c>
      <c r="S69" s="25">
        <f t="shared" si="79"/>
        <v>0.12063326891630742</v>
      </c>
      <c r="T69" s="25">
        <f t="shared" si="80"/>
        <v>7.0759625390218517E-2</v>
      </c>
      <c r="U69" s="19" t="s">
        <v>64</v>
      </c>
      <c r="V69" s="19" t="s">
        <v>64</v>
      </c>
      <c r="W69" s="19" t="s">
        <v>64</v>
      </c>
      <c r="X69" s="19" t="s">
        <v>64</v>
      </c>
      <c r="Y69" s="19" t="s">
        <v>64</v>
      </c>
      <c r="Z69" s="25">
        <f t="shared" si="86"/>
        <v>0.21027203805559685</v>
      </c>
      <c r="AB69" s="23">
        <v>30037</v>
      </c>
      <c r="AD69" s="95"/>
      <c r="AE69" s="9" t="s">
        <v>74</v>
      </c>
      <c r="AF69" s="25">
        <f t="shared" si="98"/>
        <v>0.17355261843726072</v>
      </c>
      <c r="AG69" s="25">
        <f t="shared" si="94"/>
        <v>9.4450178113659813E-2</v>
      </c>
      <c r="AH69" s="25">
        <f t="shared" si="87"/>
        <v>5.4033358857409196E-2</v>
      </c>
      <c r="AI69" s="25">
        <f t="shared" si="88"/>
        <v>3.169424376602191E-2</v>
      </c>
      <c r="AJ69" s="19" t="s">
        <v>64</v>
      </c>
      <c r="AK69" s="19" t="s">
        <v>64</v>
      </c>
      <c r="AL69" s="19" t="s">
        <v>64</v>
      </c>
      <c r="AM69" s="19" t="s">
        <v>64</v>
      </c>
      <c r="AN69" s="19" t="s">
        <v>64</v>
      </c>
      <c r="AO69" s="25">
        <f t="shared" si="95"/>
        <v>9.4183839930752078E-2</v>
      </c>
    </row>
    <row r="70" spans="1:41" s="59" customFormat="1" ht="13.5" thickBot="1" x14ac:dyDescent="0.25">
      <c r="A70" s="95"/>
      <c r="B70" s="9" t="s">
        <v>75</v>
      </c>
      <c r="C70" s="23">
        <v>5443</v>
      </c>
      <c r="D70" s="23">
        <v>3111</v>
      </c>
      <c r="E70" s="23">
        <v>1823</v>
      </c>
      <c r="F70" s="19" t="s">
        <v>64</v>
      </c>
      <c r="G70" s="19" t="s">
        <v>64</v>
      </c>
      <c r="H70" s="19" t="s">
        <v>64</v>
      </c>
      <c r="I70" s="19" t="s">
        <v>64</v>
      </c>
      <c r="J70" s="19" t="s">
        <v>64</v>
      </c>
      <c r="K70" s="19" t="s">
        <v>64</v>
      </c>
      <c r="L70" s="23">
        <v>5737</v>
      </c>
      <c r="M70" s="37">
        <f t="shared" si="96"/>
        <v>16114</v>
      </c>
      <c r="O70" s="95"/>
      <c r="P70" s="9" t="s">
        <v>75</v>
      </c>
      <c r="Q70" s="25">
        <f t="shared" si="97"/>
        <v>0.3377808117165198</v>
      </c>
      <c r="R70" s="25">
        <f t="shared" si="78"/>
        <v>0.19306193372222913</v>
      </c>
      <c r="S70" s="25">
        <f t="shared" si="79"/>
        <v>0.11313143850068264</v>
      </c>
      <c r="T70" s="19" t="s">
        <v>64</v>
      </c>
      <c r="U70" s="19" t="s">
        <v>64</v>
      </c>
      <c r="V70" s="19" t="s">
        <v>64</v>
      </c>
      <c r="W70" s="19" t="s">
        <v>64</v>
      </c>
      <c r="X70" s="19" t="s">
        <v>64</v>
      </c>
      <c r="Y70" s="19" t="s">
        <v>64</v>
      </c>
      <c r="Z70" s="25">
        <f t="shared" si="86"/>
        <v>0.35602581606056843</v>
      </c>
      <c r="AB70" s="23">
        <v>30522</v>
      </c>
      <c r="AD70" s="95"/>
      <c r="AE70" s="9" t="s">
        <v>75</v>
      </c>
      <c r="AF70" s="25">
        <f t="shared" si="98"/>
        <v>0.17833038464058712</v>
      </c>
      <c r="AG70" s="25">
        <f t="shared" si="94"/>
        <v>0.10192647926086101</v>
      </c>
      <c r="AH70" s="25">
        <f t="shared" si="87"/>
        <v>5.972740973723871E-2</v>
      </c>
      <c r="AI70" s="19" t="s">
        <v>64</v>
      </c>
      <c r="AJ70" s="19" t="s">
        <v>64</v>
      </c>
      <c r="AK70" s="19" t="s">
        <v>64</v>
      </c>
      <c r="AL70" s="19" t="s">
        <v>64</v>
      </c>
      <c r="AM70" s="19" t="s">
        <v>64</v>
      </c>
      <c r="AN70" s="19" t="s">
        <v>64</v>
      </c>
      <c r="AO70" s="25">
        <f t="shared" si="95"/>
        <v>0.18796278094489222</v>
      </c>
    </row>
    <row r="71" spans="1:41" s="59" customFormat="1" ht="13.5" thickBot="1" x14ac:dyDescent="0.25">
      <c r="A71" s="96"/>
      <c r="B71" s="9" t="s">
        <v>110</v>
      </c>
      <c r="C71" s="23">
        <v>5714</v>
      </c>
      <c r="D71" s="23">
        <v>3372</v>
      </c>
      <c r="E71" s="19" t="s">
        <v>64</v>
      </c>
      <c r="F71" s="19" t="s">
        <v>64</v>
      </c>
      <c r="G71" s="19" t="s">
        <v>64</v>
      </c>
      <c r="H71" s="19" t="s">
        <v>64</v>
      </c>
      <c r="I71" s="19" t="s">
        <v>64</v>
      </c>
      <c r="J71" s="19" t="s">
        <v>64</v>
      </c>
      <c r="K71" s="19" t="s">
        <v>64</v>
      </c>
      <c r="L71" s="23">
        <v>13020</v>
      </c>
      <c r="M71" s="37">
        <f t="shared" si="96"/>
        <v>22106</v>
      </c>
      <c r="O71" s="96"/>
      <c r="P71" s="9" t="s">
        <v>110</v>
      </c>
      <c r="Q71" s="25">
        <f t="shared" si="97"/>
        <v>0.25848186012847191</v>
      </c>
      <c r="R71" s="25">
        <f t="shared" si="78"/>
        <v>0.15253777255043879</v>
      </c>
      <c r="S71" s="19" t="s">
        <v>64</v>
      </c>
      <c r="T71" s="19" t="s">
        <v>64</v>
      </c>
      <c r="U71" s="19" t="s">
        <v>64</v>
      </c>
      <c r="V71" s="19" t="s">
        <v>64</v>
      </c>
      <c r="W71" s="19" t="s">
        <v>64</v>
      </c>
      <c r="X71" s="19" t="s">
        <v>64</v>
      </c>
      <c r="Y71" s="19" t="s">
        <v>64</v>
      </c>
      <c r="Z71" s="25">
        <f t="shared" si="86"/>
        <v>0.58898036732108927</v>
      </c>
      <c r="AB71" s="23">
        <v>30839</v>
      </c>
      <c r="AD71" s="96"/>
      <c r="AE71" s="9" t="s">
        <v>110</v>
      </c>
      <c r="AF71" s="25">
        <f t="shared" si="98"/>
        <v>0.18528486656506371</v>
      </c>
      <c r="AG71" s="25">
        <f>D71/$AB71</f>
        <v>0.10934206686338727</v>
      </c>
      <c r="AH71" s="19" t="s">
        <v>64</v>
      </c>
      <c r="AI71" s="19" t="s">
        <v>64</v>
      </c>
      <c r="AJ71" s="19" t="s">
        <v>64</v>
      </c>
      <c r="AK71" s="19" t="s">
        <v>64</v>
      </c>
      <c r="AL71" s="19" t="s">
        <v>64</v>
      </c>
      <c r="AM71" s="19" t="s">
        <v>64</v>
      </c>
      <c r="AN71" s="19" t="s">
        <v>64</v>
      </c>
      <c r="AO71" s="25">
        <f t="shared" si="95"/>
        <v>0.4221926781024028</v>
      </c>
    </row>
    <row r="72" spans="1:41" s="59" customFormat="1" ht="12" customHeight="1" x14ac:dyDescent="0.2"/>
    <row r="73" spans="1:41" s="59" customFormat="1" x14ac:dyDescent="0.2"/>
    <row r="74" spans="1:41" ht="15" x14ac:dyDescent="0.2">
      <c r="A74" s="29" t="s">
        <v>72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 t="s">
        <v>65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 t="s">
        <v>66</v>
      </c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41" ht="13.5" thickBot="1" x14ac:dyDescent="0.25"/>
    <row r="76" spans="1:41" s="59" customFormat="1" ht="13.5" thickBot="1" x14ac:dyDescent="0.25">
      <c r="A76" s="103" t="s">
        <v>103</v>
      </c>
      <c r="B76" s="104"/>
      <c r="C76" s="119" t="s">
        <v>62</v>
      </c>
      <c r="D76" s="120"/>
      <c r="E76" s="120"/>
      <c r="F76" s="120"/>
      <c r="G76" s="120"/>
      <c r="H76" s="120"/>
      <c r="I76" s="120"/>
      <c r="J76" s="120"/>
      <c r="K76" s="120"/>
      <c r="L76" s="119" t="s">
        <v>104</v>
      </c>
      <c r="M76" s="122" t="s">
        <v>63</v>
      </c>
      <c r="O76" s="117" t="s">
        <v>103</v>
      </c>
      <c r="P76" s="118"/>
      <c r="Q76" s="119" t="s">
        <v>62</v>
      </c>
      <c r="R76" s="120"/>
      <c r="S76" s="120"/>
      <c r="T76" s="120"/>
      <c r="U76" s="120"/>
      <c r="V76" s="120"/>
      <c r="W76" s="120"/>
      <c r="X76" s="120"/>
      <c r="Y76" s="120"/>
      <c r="Z76" s="119" t="s">
        <v>104</v>
      </c>
      <c r="AB76" s="119" t="s">
        <v>105</v>
      </c>
      <c r="AD76" s="117" t="s">
        <v>103</v>
      </c>
      <c r="AE76" s="118"/>
      <c r="AF76" s="119" t="s">
        <v>62</v>
      </c>
      <c r="AG76" s="120"/>
      <c r="AH76" s="120"/>
      <c r="AI76" s="120"/>
      <c r="AJ76" s="120"/>
      <c r="AK76" s="120"/>
      <c r="AL76" s="120"/>
      <c r="AM76" s="120"/>
      <c r="AN76" s="120"/>
      <c r="AO76" s="119" t="s">
        <v>104</v>
      </c>
    </row>
    <row r="77" spans="1:41" s="59" customFormat="1" ht="34.5" thickBot="1" x14ac:dyDescent="0.25">
      <c r="A77" s="104"/>
      <c r="B77" s="104"/>
      <c r="C77" s="38" t="s">
        <v>114</v>
      </c>
      <c r="D77" s="38" t="s">
        <v>115</v>
      </c>
      <c r="E77" s="38" t="s">
        <v>116</v>
      </c>
      <c r="F77" s="38" t="s">
        <v>4</v>
      </c>
      <c r="G77" s="38" t="s">
        <v>5</v>
      </c>
      <c r="H77" s="38" t="s">
        <v>6</v>
      </c>
      <c r="I77" s="38" t="s">
        <v>7</v>
      </c>
      <c r="J77" s="38" t="s">
        <v>8</v>
      </c>
      <c r="K77" s="38" t="s">
        <v>117</v>
      </c>
      <c r="L77" s="121"/>
      <c r="M77" s="123"/>
      <c r="O77" s="118"/>
      <c r="P77" s="118"/>
      <c r="Q77" s="38" t="s">
        <v>114</v>
      </c>
      <c r="R77" s="38" t="s">
        <v>115</v>
      </c>
      <c r="S77" s="38" t="s">
        <v>116</v>
      </c>
      <c r="T77" s="38" t="s">
        <v>4</v>
      </c>
      <c r="U77" s="38" t="s">
        <v>5</v>
      </c>
      <c r="V77" s="38" t="s">
        <v>6</v>
      </c>
      <c r="W77" s="38" t="s">
        <v>7</v>
      </c>
      <c r="X77" s="38" t="s">
        <v>8</v>
      </c>
      <c r="Y77" s="38" t="s">
        <v>117</v>
      </c>
      <c r="Z77" s="121"/>
      <c r="AB77" s="121"/>
      <c r="AD77" s="118"/>
      <c r="AE77" s="118"/>
      <c r="AF77" s="38" t="s">
        <v>114</v>
      </c>
      <c r="AG77" s="38" t="s">
        <v>115</v>
      </c>
      <c r="AH77" s="38" t="s">
        <v>116</v>
      </c>
      <c r="AI77" s="38" t="s">
        <v>4</v>
      </c>
      <c r="AJ77" s="38" t="s">
        <v>5</v>
      </c>
      <c r="AK77" s="38" t="s">
        <v>6</v>
      </c>
      <c r="AL77" s="38" t="s">
        <v>7</v>
      </c>
      <c r="AM77" s="38" t="s">
        <v>8</v>
      </c>
      <c r="AN77" s="38" t="s">
        <v>117</v>
      </c>
      <c r="AO77" s="121"/>
    </row>
    <row r="78" spans="1:41" s="59" customFormat="1" ht="13.5" thickBot="1" x14ac:dyDescent="0.25">
      <c r="A78" s="94" t="s">
        <v>98</v>
      </c>
      <c r="B78" s="9" t="s">
        <v>15</v>
      </c>
      <c r="C78" s="23">
        <v>814</v>
      </c>
      <c r="D78" s="23">
        <v>659</v>
      </c>
      <c r="E78" s="23">
        <v>468</v>
      </c>
      <c r="F78" s="23">
        <v>361</v>
      </c>
      <c r="G78" s="23">
        <v>313</v>
      </c>
      <c r="H78" s="23">
        <v>260</v>
      </c>
      <c r="I78" s="23">
        <v>175</v>
      </c>
      <c r="J78" s="23">
        <v>107</v>
      </c>
      <c r="K78" s="23">
        <v>159</v>
      </c>
      <c r="L78" s="23">
        <v>167</v>
      </c>
      <c r="M78" s="37">
        <f>SUM(C78:L78)</f>
        <v>3483</v>
      </c>
      <c r="O78" s="94" t="s">
        <v>98</v>
      </c>
      <c r="P78" s="9" t="s">
        <v>15</v>
      </c>
      <c r="Q78" s="25">
        <f>C78/$M78</f>
        <v>0.23370657479184612</v>
      </c>
      <c r="R78" s="25">
        <f t="shared" ref="R78:R86" si="99">D78/$M78</f>
        <v>0.18920470858455354</v>
      </c>
      <c r="S78" s="25">
        <f t="shared" ref="S78:S85" si="100">E78/$M78</f>
        <v>0.13436692506459949</v>
      </c>
      <c r="T78" s="25">
        <f t="shared" ref="T78:T84" si="101">F78/$M78</f>
        <v>0.10364628194085558</v>
      </c>
      <c r="U78" s="25">
        <f t="shared" ref="U78:U83" si="102">G78/$M78</f>
        <v>8.9865058857306918E-2</v>
      </c>
      <c r="V78" s="25">
        <f t="shared" ref="V78:V82" si="103">H78/$M78</f>
        <v>7.4648291702555269E-2</v>
      </c>
      <c r="W78" s="25">
        <f t="shared" ref="W78:W81" si="104">I78/$M78</f>
        <v>5.0244042492104506E-2</v>
      </c>
      <c r="X78" s="25">
        <f t="shared" ref="X78:X80" si="105">J78/$M78</f>
        <v>3.0720643123743899E-2</v>
      </c>
      <c r="Y78" s="25">
        <f t="shared" ref="Y78:Y79" si="106">K78/$M78</f>
        <v>4.5650301464254951E-2</v>
      </c>
      <c r="Z78" s="25">
        <f t="shared" ref="Z78:Z86" si="107">L78/$M78</f>
        <v>4.7947171978179728E-2</v>
      </c>
      <c r="AB78" s="23">
        <v>16948</v>
      </c>
      <c r="AD78" s="94" t="s">
        <v>98</v>
      </c>
      <c r="AE78" s="9" t="s">
        <v>15</v>
      </c>
      <c r="AF78" s="25">
        <f>C78/$AB78</f>
        <v>4.8029265990087326E-2</v>
      </c>
      <c r="AG78" s="25">
        <f>D78/$AB78</f>
        <v>3.8883644087797972E-2</v>
      </c>
      <c r="AH78" s="25">
        <f t="shared" ref="AH78:AH85" si="108">E78/$AB78</f>
        <v>2.7613877743686569E-2</v>
      </c>
      <c r="AI78" s="25">
        <f t="shared" ref="AI78:AI84" si="109">F78/$AB78</f>
        <v>2.1300448430493273E-2</v>
      </c>
      <c r="AJ78" s="25">
        <f t="shared" ref="AJ78:AJ83" si="110">G78/$AB78</f>
        <v>1.8468255841397215E-2</v>
      </c>
      <c r="AK78" s="25">
        <f t="shared" ref="AK78:AK82" si="111">H78/$AB78</f>
        <v>1.5341043190936984E-2</v>
      </c>
      <c r="AL78" s="25">
        <f t="shared" ref="AL78:AL81" si="112">I78/$AB78</f>
        <v>1.0325702147746047E-2</v>
      </c>
      <c r="AM78" s="25">
        <f t="shared" ref="AM78:AM80" si="113">J78/$AB78</f>
        <v>6.3134293131932974E-3</v>
      </c>
      <c r="AN78" s="25">
        <f t="shared" ref="AN78:AN79" si="114">K78/$AB78</f>
        <v>9.3816379513806947E-3</v>
      </c>
      <c r="AO78" s="25">
        <f>L78/$AB78</f>
        <v>9.8536700495633709E-3</v>
      </c>
    </row>
    <row r="79" spans="1:41" s="59" customFormat="1" ht="13.5" thickBot="1" x14ac:dyDescent="0.25">
      <c r="A79" s="95"/>
      <c r="B79" s="9" t="s">
        <v>16</v>
      </c>
      <c r="C79" s="23">
        <v>977</v>
      </c>
      <c r="D79" s="23">
        <v>781</v>
      </c>
      <c r="E79" s="23">
        <v>527</v>
      </c>
      <c r="F79" s="23">
        <v>364</v>
      </c>
      <c r="G79" s="23">
        <v>410</v>
      </c>
      <c r="H79" s="23">
        <v>298</v>
      </c>
      <c r="I79" s="23">
        <v>197</v>
      </c>
      <c r="J79" s="23">
        <v>130</v>
      </c>
      <c r="K79" s="19">
        <v>94</v>
      </c>
      <c r="L79" s="23">
        <v>225</v>
      </c>
      <c r="M79" s="37">
        <f>SUM(C79:L79)</f>
        <v>4003</v>
      </c>
      <c r="O79" s="95"/>
      <c r="P79" s="9" t="s">
        <v>16</v>
      </c>
      <c r="Q79" s="25">
        <f>C79/$M79</f>
        <v>0.24406694978765925</v>
      </c>
      <c r="R79" s="25">
        <f t="shared" si="99"/>
        <v>0.19510367224581565</v>
      </c>
      <c r="S79" s="25">
        <f t="shared" si="100"/>
        <v>0.13165126155383464</v>
      </c>
      <c r="T79" s="25">
        <f t="shared" si="101"/>
        <v>9.0931801149138153E-2</v>
      </c>
      <c r="U79" s="25">
        <f t="shared" si="102"/>
        <v>0.10242318261304022</v>
      </c>
      <c r="V79" s="25">
        <f t="shared" si="103"/>
        <v>7.444416687484387E-2</v>
      </c>
      <c r="W79" s="25">
        <f t="shared" si="104"/>
        <v>4.921309018236323E-2</v>
      </c>
      <c r="X79" s="25">
        <f t="shared" si="105"/>
        <v>3.2475643267549335E-2</v>
      </c>
      <c r="Y79" s="25">
        <f t="shared" si="106"/>
        <v>2.3482388208843366E-2</v>
      </c>
      <c r="Z79" s="25">
        <f t="shared" si="107"/>
        <v>5.6207844116912313E-2</v>
      </c>
      <c r="AB79" s="23">
        <v>17865</v>
      </c>
      <c r="AD79" s="95"/>
      <c r="AE79" s="9" t="s">
        <v>16</v>
      </c>
      <c r="AF79" s="25">
        <f>C79/$AB79</f>
        <v>5.4687937307584665E-2</v>
      </c>
      <c r="AG79" s="25">
        <f t="shared" ref="AG79" si="115">D79/$AB79</f>
        <v>4.3716764623565628E-2</v>
      </c>
      <c r="AH79" s="25">
        <f t="shared" si="108"/>
        <v>2.9499020431010357E-2</v>
      </c>
      <c r="AI79" s="25">
        <f t="shared" si="109"/>
        <v>2.0375034984606771E-2</v>
      </c>
      <c r="AJ79" s="25">
        <f t="shared" si="110"/>
        <v>2.2949902043101034E-2</v>
      </c>
      <c r="AK79" s="25">
        <f t="shared" si="111"/>
        <v>1.6680660509375875E-2</v>
      </c>
      <c r="AL79" s="25">
        <f t="shared" si="112"/>
        <v>1.1027148054855863E-2</v>
      </c>
      <c r="AM79" s="25">
        <f t="shared" si="113"/>
        <v>7.2767982087881336E-3</v>
      </c>
      <c r="AN79" s="25">
        <f t="shared" si="114"/>
        <v>5.2616848586621882E-3</v>
      </c>
      <c r="AO79" s="25">
        <f t="shared" ref="AO79" si="116">L79/$AB79</f>
        <v>1.2594458438287154E-2</v>
      </c>
    </row>
    <row r="80" spans="1:41" s="59" customFormat="1" ht="13.5" thickBot="1" x14ac:dyDescent="0.25">
      <c r="A80" s="95"/>
      <c r="B80" s="9" t="s">
        <v>17</v>
      </c>
      <c r="C80" s="23">
        <v>1055</v>
      </c>
      <c r="D80" s="23">
        <v>715</v>
      </c>
      <c r="E80" s="23">
        <v>492</v>
      </c>
      <c r="F80" s="23">
        <v>362</v>
      </c>
      <c r="G80" s="23">
        <v>325</v>
      </c>
      <c r="H80" s="23">
        <v>251</v>
      </c>
      <c r="I80" s="23">
        <v>179</v>
      </c>
      <c r="J80" s="19">
        <v>131</v>
      </c>
      <c r="K80" s="19" t="s">
        <v>64</v>
      </c>
      <c r="L80" s="23">
        <v>257</v>
      </c>
      <c r="M80" s="37">
        <f t="shared" ref="M80:M86" si="117">SUM(C80:L80)</f>
        <v>3767</v>
      </c>
      <c r="O80" s="95"/>
      <c r="P80" s="9" t="s">
        <v>17</v>
      </c>
      <c r="Q80" s="25">
        <f t="shared" ref="Q80:Q86" si="118">C80/$M80</f>
        <v>0.28006371117600215</v>
      </c>
      <c r="R80" s="25">
        <f t="shared" si="99"/>
        <v>0.1898062118396602</v>
      </c>
      <c r="S80" s="25">
        <f t="shared" si="100"/>
        <v>0.13060791080435361</v>
      </c>
      <c r="T80" s="25">
        <f t="shared" si="101"/>
        <v>9.609769046986992E-2</v>
      </c>
      <c r="U80" s="25">
        <f t="shared" si="102"/>
        <v>8.6275550836209192E-2</v>
      </c>
      <c r="V80" s="25">
        <f t="shared" si="103"/>
        <v>6.6631271568887707E-2</v>
      </c>
      <c r="W80" s="25">
        <f t="shared" si="104"/>
        <v>4.7517918768250594E-2</v>
      </c>
      <c r="X80" s="25">
        <f t="shared" si="105"/>
        <v>3.4775683567825857E-2</v>
      </c>
      <c r="Y80" s="19" t="s">
        <v>64</v>
      </c>
      <c r="Z80" s="25">
        <f t="shared" si="107"/>
        <v>6.8224050968940797E-2</v>
      </c>
      <c r="AB80" s="23">
        <v>17507</v>
      </c>
      <c r="AD80" s="95"/>
      <c r="AE80" s="9" t="s">
        <v>17</v>
      </c>
      <c r="AF80" s="25">
        <f t="shared" ref="AF80:AF86" si="119">C80/$AB80</f>
        <v>6.026160964185754E-2</v>
      </c>
      <c r="AG80" s="25">
        <f t="shared" ref="AG80:AG85" si="120">D80/$AB80</f>
        <v>4.0840806534529046E-2</v>
      </c>
      <c r="AH80" s="25">
        <f t="shared" si="108"/>
        <v>2.8103044496487119E-2</v>
      </c>
      <c r="AI80" s="25">
        <f t="shared" si="109"/>
        <v>2.0677443308390931E-2</v>
      </c>
      <c r="AJ80" s="25">
        <f t="shared" si="110"/>
        <v>1.8564002970240474E-2</v>
      </c>
      <c r="AK80" s="25">
        <f t="shared" si="111"/>
        <v>1.4337122293939568E-2</v>
      </c>
      <c r="AL80" s="25">
        <f t="shared" si="112"/>
        <v>1.0224481635917063E-2</v>
      </c>
      <c r="AM80" s="25">
        <f t="shared" si="113"/>
        <v>7.4827211972353916E-3</v>
      </c>
      <c r="AN80" s="19" t="s">
        <v>64</v>
      </c>
      <c r="AO80" s="25">
        <f t="shared" ref="AO80:AO86" si="121">L80/$AB80</f>
        <v>1.4679842348774777E-2</v>
      </c>
    </row>
    <row r="81" spans="1:41" s="59" customFormat="1" ht="13.5" thickBot="1" x14ac:dyDescent="0.25">
      <c r="A81" s="95"/>
      <c r="B81" s="9" t="s">
        <v>18</v>
      </c>
      <c r="C81" s="23">
        <v>1050</v>
      </c>
      <c r="D81" s="23">
        <v>647</v>
      </c>
      <c r="E81" s="23">
        <v>533</v>
      </c>
      <c r="F81" s="23">
        <v>389</v>
      </c>
      <c r="G81" s="23">
        <v>321</v>
      </c>
      <c r="H81" s="23">
        <v>254</v>
      </c>
      <c r="I81" s="19">
        <v>233</v>
      </c>
      <c r="J81" s="19" t="s">
        <v>64</v>
      </c>
      <c r="K81" s="19" t="s">
        <v>64</v>
      </c>
      <c r="L81" s="23">
        <v>417</v>
      </c>
      <c r="M81" s="37">
        <f t="shared" si="117"/>
        <v>3844</v>
      </c>
      <c r="O81" s="95"/>
      <c r="P81" s="9" t="s">
        <v>18</v>
      </c>
      <c r="Q81" s="25">
        <f t="shared" si="118"/>
        <v>0.27315296566077002</v>
      </c>
      <c r="R81" s="25">
        <f t="shared" si="99"/>
        <v>0.16831425598335067</v>
      </c>
      <c r="S81" s="25">
        <f t="shared" si="100"/>
        <v>0.1386576482830385</v>
      </c>
      <c r="T81" s="25">
        <f t="shared" si="101"/>
        <v>0.10119667013527575</v>
      </c>
      <c r="U81" s="25">
        <f t="shared" si="102"/>
        <v>8.3506763787721122E-2</v>
      </c>
      <c r="V81" s="25">
        <f t="shared" si="103"/>
        <v>6.6077003121748176E-2</v>
      </c>
      <c r="W81" s="25">
        <f t="shared" si="104"/>
        <v>6.0613943808532779E-2</v>
      </c>
      <c r="X81" s="19" t="s">
        <v>64</v>
      </c>
      <c r="Y81" s="19" t="s">
        <v>64</v>
      </c>
      <c r="Z81" s="25">
        <f t="shared" si="107"/>
        <v>0.10848074921956295</v>
      </c>
      <c r="AB81" s="23">
        <v>17493</v>
      </c>
      <c r="AD81" s="95"/>
      <c r="AE81" s="9" t="s">
        <v>18</v>
      </c>
      <c r="AF81" s="25">
        <f t="shared" si="119"/>
        <v>6.0024009603841535E-2</v>
      </c>
      <c r="AG81" s="25">
        <f t="shared" si="120"/>
        <v>3.6986223060652836E-2</v>
      </c>
      <c r="AH81" s="25">
        <f t="shared" si="108"/>
        <v>3.0469330589378608E-2</v>
      </c>
      <c r="AI81" s="25">
        <f t="shared" si="109"/>
        <v>2.2237466415137484E-2</v>
      </c>
      <c r="AJ81" s="25">
        <f t="shared" si="110"/>
        <v>1.8350197221745843E-2</v>
      </c>
      <c r="AK81" s="25">
        <f t="shared" si="111"/>
        <v>1.452009375178643E-2</v>
      </c>
      <c r="AL81" s="25">
        <f t="shared" si="112"/>
        <v>1.3319613559709597E-2</v>
      </c>
      <c r="AM81" s="19" t="s">
        <v>64</v>
      </c>
      <c r="AN81" s="19" t="s">
        <v>64</v>
      </c>
      <c r="AO81" s="25">
        <f t="shared" si="121"/>
        <v>2.3838106671239926E-2</v>
      </c>
    </row>
    <row r="82" spans="1:41" s="59" customFormat="1" ht="13.5" thickBot="1" x14ac:dyDescent="0.25">
      <c r="A82" s="95"/>
      <c r="B82" s="9" t="s">
        <v>19</v>
      </c>
      <c r="C82" s="23">
        <v>655</v>
      </c>
      <c r="D82" s="23">
        <v>466</v>
      </c>
      <c r="E82" s="23">
        <v>412</v>
      </c>
      <c r="F82" s="23">
        <v>332</v>
      </c>
      <c r="G82" s="23">
        <v>267</v>
      </c>
      <c r="H82" s="19">
        <v>268</v>
      </c>
      <c r="I82" s="19" t="s">
        <v>64</v>
      </c>
      <c r="J82" s="19" t="s">
        <v>64</v>
      </c>
      <c r="K82" s="19" t="s">
        <v>64</v>
      </c>
      <c r="L82" s="23">
        <v>620</v>
      </c>
      <c r="M82" s="37">
        <f t="shared" si="117"/>
        <v>3020</v>
      </c>
      <c r="O82" s="95"/>
      <c r="P82" s="9" t="s">
        <v>19</v>
      </c>
      <c r="Q82" s="25">
        <f t="shared" si="118"/>
        <v>0.21688741721854304</v>
      </c>
      <c r="R82" s="25">
        <f t="shared" si="99"/>
        <v>0.1543046357615894</v>
      </c>
      <c r="S82" s="25">
        <f t="shared" si="100"/>
        <v>0.13642384105960265</v>
      </c>
      <c r="T82" s="25">
        <f t="shared" si="101"/>
        <v>0.10993377483443709</v>
      </c>
      <c r="U82" s="25">
        <f t="shared" si="102"/>
        <v>8.8410596026490068E-2</v>
      </c>
      <c r="V82" s="25">
        <f t="shared" si="103"/>
        <v>8.8741721854304637E-2</v>
      </c>
      <c r="W82" s="19" t="s">
        <v>64</v>
      </c>
      <c r="X82" s="19" t="s">
        <v>64</v>
      </c>
      <c r="Y82" s="19" t="s">
        <v>64</v>
      </c>
      <c r="Z82" s="25">
        <f t="shared" si="107"/>
        <v>0.20529801324503311</v>
      </c>
      <c r="AB82" s="23">
        <v>16132</v>
      </c>
      <c r="AD82" s="95"/>
      <c r="AE82" s="9" t="s">
        <v>19</v>
      </c>
      <c r="AF82" s="25">
        <f t="shared" si="119"/>
        <v>4.0602529134639229E-2</v>
      </c>
      <c r="AG82" s="25">
        <f t="shared" si="120"/>
        <v>2.8886684849987604E-2</v>
      </c>
      <c r="AH82" s="25">
        <f t="shared" si="108"/>
        <v>2.5539300768658568E-2</v>
      </c>
      <c r="AI82" s="25">
        <f t="shared" si="109"/>
        <v>2.0580213240763701E-2</v>
      </c>
      <c r="AJ82" s="25">
        <f t="shared" si="110"/>
        <v>1.6550954624349121E-2</v>
      </c>
      <c r="AK82" s="25">
        <f t="shared" si="111"/>
        <v>1.6612943218447807E-2</v>
      </c>
      <c r="AL82" s="19" t="s">
        <v>64</v>
      </c>
      <c r="AM82" s="19" t="s">
        <v>64</v>
      </c>
      <c r="AN82" s="19" t="s">
        <v>64</v>
      </c>
      <c r="AO82" s="25">
        <f t="shared" si="121"/>
        <v>3.8432928341185224E-2</v>
      </c>
    </row>
    <row r="83" spans="1:41" s="59" customFormat="1" ht="13.5" thickBot="1" x14ac:dyDescent="0.25">
      <c r="A83" s="95"/>
      <c r="B83" s="9" t="s">
        <v>20</v>
      </c>
      <c r="C83" s="23">
        <v>752</v>
      </c>
      <c r="D83" s="23">
        <v>634</v>
      </c>
      <c r="E83" s="23">
        <v>600</v>
      </c>
      <c r="F83" s="23">
        <v>417</v>
      </c>
      <c r="G83" s="19">
        <v>491</v>
      </c>
      <c r="H83" s="19" t="s">
        <v>64</v>
      </c>
      <c r="I83" s="19" t="s">
        <v>64</v>
      </c>
      <c r="J83" s="19" t="s">
        <v>64</v>
      </c>
      <c r="K83" s="19" t="s">
        <v>64</v>
      </c>
      <c r="L83" s="23">
        <v>1638</v>
      </c>
      <c r="M83" s="37">
        <f t="shared" si="117"/>
        <v>4532</v>
      </c>
      <c r="O83" s="95"/>
      <c r="P83" s="9" t="s">
        <v>20</v>
      </c>
      <c r="Q83" s="25">
        <f t="shared" si="118"/>
        <v>0.16593115622241836</v>
      </c>
      <c r="R83" s="25">
        <f t="shared" si="99"/>
        <v>0.13989408649602825</v>
      </c>
      <c r="S83" s="25">
        <f t="shared" si="100"/>
        <v>0.13239187996469551</v>
      </c>
      <c r="T83" s="25">
        <f t="shared" si="101"/>
        <v>9.2012356575463375E-2</v>
      </c>
      <c r="U83" s="25">
        <f t="shared" si="102"/>
        <v>0.10834068843777582</v>
      </c>
      <c r="V83" s="19" t="s">
        <v>64</v>
      </c>
      <c r="W83" s="19" t="s">
        <v>64</v>
      </c>
      <c r="X83" s="19" t="s">
        <v>64</v>
      </c>
      <c r="Y83" s="19" t="s">
        <v>64</v>
      </c>
      <c r="Z83" s="25">
        <f t="shared" si="107"/>
        <v>0.36142983230361869</v>
      </c>
      <c r="AB83" s="23">
        <v>20710</v>
      </c>
      <c r="AD83" s="95"/>
      <c r="AE83" s="9" t="s">
        <v>20</v>
      </c>
      <c r="AF83" s="25">
        <f t="shared" si="119"/>
        <v>3.6310960888459684E-2</v>
      </c>
      <c r="AG83" s="25">
        <f t="shared" si="120"/>
        <v>3.0613230323515209E-2</v>
      </c>
      <c r="AH83" s="25">
        <f t="shared" si="108"/>
        <v>2.8971511347175277E-2</v>
      </c>
      <c r="AI83" s="25">
        <f t="shared" si="109"/>
        <v>2.0135200386286817E-2</v>
      </c>
      <c r="AJ83" s="25">
        <f t="shared" si="110"/>
        <v>2.3708353452438435E-2</v>
      </c>
      <c r="AK83" s="19" t="s">
        <v>64</v>
      </c>
      <c r="AL83" s="19" t="s">
        <v>64</v>
      </c>
      <c r="AM83" s="19" t="s">
        <v>64</v>
      </c>
      <c r="AN83" s="19" t="s">
        <v>64</v>
      </c>
      <c r="AO83" s="25">
        <f t="shared" si="121"/>
        <v>7.9092225977788505E-2</v>
      </c>
    </row>
    <row r="84" spans="1:41" s="59" customFormat="1" ht="13.5" thickBot="1" x14ac:dyDescent="0.25">
      <c r="A84" s="95"/>
      <c r="B84" s="9" t="s">
        <v>74</v>
      </c>
      <c r="C84" s="23">
        <v>697</v>
      </c>
      <c r="D84" s="23">
        <v>624</v>
      </c>
      <c r="E84" s="23">
        <v>559</v>
      </c>
      <c r="F84" s="19">
        <v>625</v>
      </c>
      <c r="G84" s="19" t="s">
        <v>64</v>
      </c>
      <c r="H84" s="19" t="s">
        <v>64</v>
      </c>
      <c r="I84" s="19" t="s">
        <v>64</v>
      </c>
      <c r="J84" s="19" t="s">
        <v>64</v>
      </c>
      <c r="K84" s="19" t="s">
        <v>64</v>
      </c>
      <c r="L84" s="23">
        <v>3555</v>
      </c>
      <c r="M84" s="37">
        <f t="shared" si="117"/>
        <v>6060</v>
      </c>
      <c r="O84" s="95"/>
      <c r="P84" s="9" t="s">
        <v>74</v>
      </c>
      <c r="Q84" s="25">
        <f t="shared" si="118"/>
        <v>0.11501650165016501</v>
      </c>
      <c r="R84" s="25">
        <f t="shared" si="99"/>
        <v>0.10297029702970296</v>
      </c>
      <c r="S84" s="25">
        <f t="shared" si="100"/>
        <v>9.2244224422442248E-2</v>
      </c>
      <c r="T84" s="25">
        <f t="shared" si="101"/>
        <v>0.10313531353135313</v>
      </c>
      <c r="U84" s="19" t="s">
        <v>64</v>
      </c>
      <c r="V84" s="19" t="s">
        <v>64</v>
      </c>
      <c r="W84" s="19" t="s">
        <v>64</v>
      </c>
      <c r="X84" s="19" t="s">
        <v>64</v>
      </c>
      <c r="Y84" s="19" t="s">
        <v>64</v>
      </c>
      <c r="Z84" s="25">
        <f t="shared" si="107"/>
        <v>0.5866336633663366</v>
      </c>
      <c r="AB84" s="23">
        <v>20621</v>
      </c>
      <c r="AD84" s="95"/>
      <c r="AE84" s="9" t="s">
        <v>74</v>
      </c>
      <c r="AF84" s="25">
        <f t="shared" si="119"/>
        <v>3.3800494641384994E-2</v>
      </c>
      <c r="AG84" s="25">
        <f t="shared" si="120"/>
        <v>3.0260414140924299E-2</v>
      </c>
      <c r="AH84" s="25">
        <f t="shared" si="108"/>
        <v>2.7108287667911353E-2</v>
      </c>
      <c r="AI84" s="25">
        <f t="shared" si="109"/>
        <v>3.030890839435527E-2</v>
      </c>
      <c r="AJ84" s="19" t="s">
        <v>64</v>
      </c>
      <c r="AK84" s="19" t="s">
        <v>64</v>
      </c>
      <c r="AL84" s="19" t="s">
        <v>64</v>
      </c>
      <c r="AM84" s="19" t="s">
        <v>64</v>
      </c>
      <c r="AN84" s="19" t="s">
        <v>64</v>
      </c>
      <c r="AO84" s="25">
        <f t="shared" si="121"/>
        <v>0.17239707094709278</v>
      </c>
    </row>
    <row r="85" spans="1:41" s="59" customFormat="1" ht="13.5" thickBot="1" x14ac:dyDescent="0.25">
      <c r="A85" s="95"/>
      <c r="B85" s="9" t="s">
        <v>75</v>
      </c>
      <c r="C85" s="23">
        <v>857</v>
      </c>
      <c r="D85" s="23">
        <v>642</v>
      </c>
      <c r="E85" s="19">
        <v>684</v>
      </c>
      <c r="F85" s="19" t="s">
        <v>64</v>
      </c>
      <c r="G85" s="19" t="s">
        <v>64</v>
      </c>
      <c r="H85" s="19" t="s">
        <v>64</v>
      </c>
      <c r="I85" s="19" t="s">
        <v>64</v>
      </c>
      <c r="J85" s="19" t="s">
        <v>64</v>
      </c>
      <c r="K85" s="19" t="s">
        <v>64</v>
      </c>
      <c r="L85" s="23">
        <v>6944</v>
      </c>
      <c r="M85" s="37">
        <f t="shared" si="117"/>
        <v>9127</v>
      </c>
      <c r="O85" s="95"/>
      <c r="P85" s="9" t="s">
        <v>75</v>
      </c>
      <c r="Q85" s="25">
        <f t="shared" si="118"/>
        <v>9.3897228004820865E-2</v>
      </c>
      <c r="R85" s="25">
        <f t="shared" si="99"/>
        <v>7.0340747233483075E-2</v>
      </c>
      <c r="S85" s="25">
        <f t="shared" si="100"/>
        <v>7.49424783609072E-2</v>
      </c>
      <c r="T85" s="19" t="s">
        <v>64</v>
      </c>
      <c r="U85" s="19" t="s">
        <v>64</v>
      </c>
      <c r="V85" s="19" t="s">
        <v>64</v>
      </c>
      <c r="W85" s="19" t="s">
        <v>64</v>
      </c>
      <c r="X85" s="19" t="s">
        <v>64</v>
      </c>
      <c r="Y85" s="19" t="s">
        <v>64</v>
      </c>
      <c r="Z85" s="25">
        <f t="shared" si="107"/>
        <v>0.76081954640078886</v>
      </c>
      <c r="AB85" s="23">
        <v>20942</v>
      </c>
      <c r="AD85" s="95"/>
      <c r="AE85" s="9" t="s">
        <v>75</v>
      </c>
      <c r="AF85" s="25">
        <f t="shared" si="119"/>
        <v>4.0922547989685802E-2</v>
      </c>
      <c r="AG85" s="25">
        <f t="shared" si="120"/>
        <v>3.0656097793906982E-2</v>
      </c>
      <c r="AH85" s="25">
        <f t="shared" si="108"/>
        <v>3.2661636901919588E-2</v>
      </c>
      <c r="AI85" s="19" t="s">
        <v>64</v>
      </c>
      <c r="AJ85" s="19" t="s">
        <v>64</v>
      </c>
      <c r="AK85" s="19" t="s">
        <v>64</v>
      </c>
      <c r="AL85" s="19" t="s">
        <v>64</v>
      </c>
      <c r="AM85" s="19" t="s">
        <v>64</v>
      </c>
      <c r="AN85" s="19" t="s">
        <v>64</v>
      </c>
      <c r="AO85" s="25">
        <f t="shared" si="121"/>
        <v>0.33158246585808421</v>
      </c>
    </row>
    <row r="86" spans="1:41" s="59" customFormat="1" ht="13.5" thickBot="1" x14ac:dyDescent="0.25">
      <c r="A86" s="96"/>
      <c r="B86" s="9" t="s">
        <v>110</v>
      </c>
      <c r="C86" s="23">
        <v>708</v>
      </c>
      <c r="D86" s="23">
        <v>706</v>
      </c>
      <c r="E86" s="23" t="s">
        <v>64</v>
      </c>
      <c r="F86" s="23" t="s">
        <v>64</v>
      </c>
      <c r="G86" s="23" t="s">
        <v>64</v>
      </c>
      <c r="H86" s="23" t="s">
        <v>64</v>
      </c>
      <c r="I86" s="23" t="s">
        <v>64</v>
      </c>
      <c r="J86" s="23" t="s">
        <v>64</v>
      </c>
      <c r="K86" s="23" t="s">
        <v>64</v>
      </c>
      <c r="L86" s="23">
        <v>12918</v>
      </c>
      <c r="M86" s="37">
        <f t="shared" si="117"/>
        <v>14332</v>
      </c>
      <c r="O86" s="96"/>
      <c r="P86" s="9" t="s">
        <v>110</v>
      </c>
      <c r="Q86" s="25">
        <f t="shared" si="118"/>
        <v>4.9399944180854034E-2</v>
      </c>
      <c r="R86" s="25">
        <f t="shared" si="99"/>
        <v>4.9260396315936365E-2</v>
      </c>
      <c r="S86" s="19" t="s">
        <v>64</v>
      </c>
      <c r="T86" s="19" t="s">
        <v>64</v>
      </c>
      <c r="U86" s="19" t="s">
        <v>64</v>
      </c>
      <c r="V86" s="19" t="s">
        <v>64</v>
      </c>
      <c r="W86" s="19" t="s">
        <v>64</v>
      </c>
      <c r="X86" s="19" t="s">
        <v>64</v>
      </c>
      <c r="Y86" s="19" t="s">
        <v>64</v>
      </c>
      <c r="Z86" s="25">
        <f t="shared" si="107"/>
        <v>0.9013396595032096</v>
      </c>
      <c r="AB86" s="23">
        <v>20905</v>
      </c>
      <c r="AD86" s="96"/>
      <c r="AE86" s="9" t="s">
        <v>110</v>
      </c>
      <c r="AF86" s="25">
        <f t="shared" si="119"/>
        <v>3.386749581439847E-2</v>
      </c>
      <c r="AG86" s="25">
        <f>D86/$AB86</f>
        <v>3.37718249222674E-2</v>
      </c>
      <c r="AH86" s="19" t="s">
        <v>64</v>
      </c>
      <c r="AI86" s="19" t="s">
        <v>64</v>
      </c>
      <c r="AJ86" s="19" t="s">
        <v>64</v>
      </c>
      <c r="AK86" s="19" t="s">
        <v>64</v>
      </c>
      <c r="AL86" s="19" t="s">
        <v>64</v>
      </c>
      <c r="AM86" s="19" t="s">
        <v>64</v>
      </c>
      <c r="AN86" s="19" t="s">
        <v>64</v>
      </c>
      <c r="AO86" s="25">
        <f t="shared" si="121"/>
        <v>0.61793829227457542</v>
      </c>
    </row>
    <row r="87" spans="1:41" s="59" customFormat="1" x14ac:dyDescent="0.2"/>
    <row r="88" spans="1:41" x14ac:dyDescent="0.2">
      <c r="A88" s="99" t="s">
        <v>21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</row>
    <row r="89" spans="1:41" x14ac:dyDescent="0.2">
      <c r="A89" s="98" t="s">
        <v>123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</row>
    <row r="90" spans="1:41" x14ac:dyDescent="0.2">
      <c r="A90" s="98" t="s">
        <v>119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</row>
  </sheetData>
  <mergeCells count="73">
    <mergeCell ref="AO61:AO62"/>
    <mergeCell ref="A88:AO88"/>
    <mergeCell ref="A89:AO89"/>
    <mergeCell ref="A90:AO90"/>
    <mergeCell ref="AF31:AN31"/>
    <mergeCell ref="AO31:AO32"/>
    <mergeCell ref="A33:A41"/>
    <mergeCell ref="O33:O41"/>
    <mergeCell ref="AD33:AD41"/>
    <mergeCell ref="A31:B32"/>
    <mergeCell ref="C31:K31"/>
    <mergeCell ref="L31:L32"/>
    <mergeCell ref="M31:M32"/>
    <mergeCell ref="O31:P32"/>
    <mergeCell ref="Q31:Y31"/>
    <mergeCell ref="Z31:Z32"/>
    <mergeCell ref="AF46:AN46"/>
    <mergeCell ref="A46:B47"/>
    <mergeCell ref="C46:K46"/>
    <mergeCell ref="L46:L47"/>
    <mergeCell ref="M46:M47"/>
    <mergeCell ref="O46:P47"/>
    <mergeCell ref="AO46:AO47"/>
    <mergeCell ref="A48:A56"/>
    <mergeCell ref="O48:O56"/>
    <mergeCell ref="AD48:AD56"/>
    <mergeCell ref="A76:B77"/>
    <mergeCell ref="C76:K76"/>
    <mergeCell ref="L76:L77"/>
    <mergeCell ref="M76:M77"/>
    <mergeCell ref="O76:P77"/>
    <mergeCell ref="Q76:Y76"/>
    <mergeCell ref="Z76:Z77"/>
    <mergeCell ref="AB76:AB77"/>
    <mergeCell ref="AD76:AE77"/>
    <mergeCell ref="AF76:AN76"/>
    <mergeCell ref="AO76:AO77"/>
    <mergeCell ref="AF61:AN61"/>
    <mergeCell ref="A78:A86"/>
    <mergeCell ref="O78:O86"/>
    <mergeCell ref="AD78:AD86"/>
    <mergeCell ref="A61:B62"/>
    <mergeCell ref="C61:K61"/>
    <mergeCell ref="L61:L62"/>
    <mergeCell ref="M61:M62"/>
    <mergeCell ref="O61:P62"/>
    <mergeCell ref="Q61:Y61"/>
    <mergeCell ref="Z61:Z62"/>
    <mergeCell ref="AB61:AB62"/>
    <mergeCell ref="AD61:AE62"/>
    <mergeCell ref="A63:A71"/>
    <mergeCell ref="O63:O71"/>
    <mergeCell ref="AD63:AD71"/>
    <mergeCell ref="Q46:Y46"/>
    <mergeCell ref="Z46:Z47"/>
    <mergeCell ref="AB46:AB47"/>
    <mergeCell ref="AD46:AE47"/>
    <mergeCell ref="A16:B17"/>
    <mergeCell ref="C16:K16"/>
    <mergeCell ref="L16:L17"/>
    <mergeCell ref="M16:M17"/>
    <mergeCell ref="O16:P17"/>
    <mergeCell ref="AB31:AB32"/>
    <mergeCell ref="AD31:AE32"/>
    <mergeCell ref="AF16:AN16"/>
    <mergeCell ref="AO16:AO17"/>
    <mergeCell ref="A18:A26"/>
    <mergeCell ref="O18:O26"/>
    <mergeCell ref="AD18:AD26"/>
    <mergeCell ref="Q16:Y16"/>
    <mergeCell ref="Z16:Z17"/>
    <mergeCell ref="AB16:AB17"/>
    <mergeCell ref="AD16:AE17"/>
  </mergeCells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24137-9B72-4FE8-A2D3-BD6E79E3F85D}">
  <sheetPr>
    <pageSetUpPr fitToPage="1"/>
  </sheetPr>
  <dimension ref="A1:Q83"/>
  <sheetViews>
    <sheetView workbookViewId="0">
      <selection sqref="A1:S82"/>
    </sheetView>
  </sheetViews>
  <sheetFormatPr defaultRowHeight="12.75" x14ac:dyDescent="0.2"/>
  <cols>
    <col min="3" max="3" width="9.5703125" bestFit="1" customWidth="1"/>
    <col min="11" max="11" width="13.7109375" bestFit="1" customWidth="1"/>
  </cols>
  <sheetData>
    <row r="1" spans="1:17" ht="15" x14ac:dyDescent="0.25">
      <c r="A1" s="14" t="s">
        <v>77</v>
      </c>
      <c r="B1" s="15"/>
      <c r="C1" s="15"/>
      <c r="D1" s="15"/>
      <c r="E1" s="15"/>
      <c r="F1" s="15"/>
      <c r="G1" s="15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5" x14ac:dyDescent="0.25">
      <c r="A2" s="14" t="s">
        <v>78</v>
      </c>
      <c r="B2" s="15"/>
      <c r="C2" s="15"/>
      <c r="D2" s="15"/>
      <c r="E2" s="15"/>
      <c r="F2" s="15"/>
      <c r="G2" s="15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5" x14ac:dyDescent="0.25">
      <c r="A3" s="14" t="s">
        <v>79</v>
      </c>
      <c r="B3" s="15"/>
      <c r="C3" s="15"/>
      <c r="D3" s="15"/>
      <c r="E3" s="15"/>
      <c r="F3" s="15"/>
      <c r="G3" s="15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5" x14ac:dyDescent="0.25">
      <c r="A4" s="14" t="s">
        <v>80</v>
      </c>
      <c r="B4" s="15"/>
      <c r="C4" s="15"/>
      <c r="D4" s="15"/>
      <c r="E4" s="15"/>
      <c r="F4" s="15"/>
      <c r="G4" s="15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x14ac:dyDescent="0.25">
      <c r="A5" s="14" t="s">
        <v>81</v>
      </c>
      <c r="B5" s="15"/>
      <c r="C5" s="15"/>
      <c r="D5" s="15"/>
      <c r="E5" s="15"/>
      <c r="F5" s="15"/>
      <c r="G5" s="15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" x14ac:dyDescent="0.2">
      <c r="A7" s="20" t="s">
        <v>23</v>
      </c>
      <c r="B7" s="13"/>
      <c r="C7" s="13"/>
      <c r="D7" s="13"/>
      <c r="E7" s="13"/>
      <c r="F7" s="13"/>
      <c r="G7" s="13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 x14ac:dyDescent="0.25">
      <c r="A9" s="16" t="s">
        <v>82</v>
      </c>
      <c r="B9" s="17"/>
      <c r="C9" s="17"/>
      <c r="D9" s="17"/>
      <c r="E9" s="17"/>
      <c r="F9" s="17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x14ac:dyDescent="0.25">
      <c r="A10" s="17" t="s">
        <v>84</v>
      </c>
      <c r="B10" s="17"/>
      <c r="C10" s="17"/>
      <c r="D10" s="17"/>
      <c r="E10" s="17"/>
      <c r="F10" s="1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" x14ac:dyDescent="0.25">
      <c r="A11" s="17" t="s">
        <v>85</v>
      </c>
      <c r="B11" s="17"/>
      <c r="C11" s="17"/>
      <c r="D11" s="17"/>
      <c r="E11" s="17"/>
      <c r="F11" s="1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5" x14ac:dyDescent="0.25">
      <c r="A12" s="17" t="s">
        <v>86</v>
      </c>
      <c r="B12" s="17"/>
      <c r="C12" s="17"/>
      <c r="D12" s="17"/>
      <c r="E12" s="17"/>
      <c r="F12" s="17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5" x14ac:dyDescent="0.25">
      <c r="A13" s="16" t="s">
        <v>101</v>
      </c>
      <c r="B13" s="17"/>
      <c r="C13" s="17"/>
      <c r="D13" s="17"/>
      <c r="E13" s="17"/>
      <c r="F13" s="1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5" spans="1:17" ht="15" x14ac:dyDescent="0.2">
      <c r="A15" s="29" t="s">
        <v>24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8"/>
      <c r="M15" s="29"/>
    </row>
    <row r="16" spans="1:17" ht="13.5" thickBot="1" x14ac:dyDescent="0.25">
      <c r="L16" s="8"/>
    </row>
    <row r="17" spans="1:16" s="46" customFormat="1" ht="13.5" thickBot="1" x14ac:dyDescent="0.25">
      <c r="C17" s="69" t="s">
        <v>102</v>
      </c>
      <c r="D17" s="70"/>
      <c r="E17" s="70"/>
      <c r="F17" s="70"/>
      <c r="G17" s="70"/>
      <c r="H17" s="70"/>
      <c r="I17" s="70"/>
      <c r="J17" s="70"/>
      <c r="K17" s="71"/>
      <c r="L17" s="46" t="s">
        <v>73</v>
      </c>
      <c r="M17" s="72" t="s">
        <v>2</v>
      </c>
      <c r="O17" s="30"/>
    </row>
    <row r="18" spans="1:16" s="46" customFormat="1" ht="23.25" thickBot="1" x14ac:dyDescent="0.25">
      <c r="C18" s="49" t="s">
        <v>3</v>
      </c>
      <c r="D18" s="49" t="s">
        <v>4</v>
      </c>
      <c r="E18" s="49" t="s">
        <v>5</v>
      </c>
      <c r="F18" s="49" t="s">
        <v>6</v>
      </c>
      <c r="G18" s="49" t="s">
        <v>7</v>
      </c>
      <c r="H18" s="49" t="s">
        <v>8</v>
      </c>
      <c r="I18" s="49" t="s">
        <v>9</v>
      </c>
      <c r="J18" s="47" t="s">
        <v>111</v>
      </c>
      <c r="K18" s="49" t="s">
        <v>89</v>
      </c>
      <c r="M18" s="73"/>
      <c r="O18" s="30"/>
    </row>
    <row r="19" spans="1:16" s="46" customFormat="1" ht="13.5" thickBot="1" x14ac:dyDescent="0.25">
      <c r="A19" s="78" t="s">
        <v>11</v>
      </c>
      <c r="B19" s="9" t="s">
        <v>15</v>
      </c>
      <c r="C19" s="2">
        <v>9168</v>
      </c>
      <c r="D19" s="2">
        <v>4125</v>
      </c>
      <c r="E19" s="2">
        <v>1694</v>
      </c>
      <c r="F19" s="2">
        <v>679</v>
      </c>
      <c r="G19" s="2">
        <v>286</v>
      </c>
      <c r="H19" s="2">
        <v>144</v>
      </c>
      <c r="I19" s="2">
        <v>106</v>
      </c>
      <c r="J19" s="2">
        <v>106</v>
      </c>
      <c r="K19" s="2">
        <v>9399</v>
      </c>
      <c r="M19" s="2">
        <f>C19+D19+E19</f>
        <v>14987</v>
      </c>
      <c r="O19" s="30"/>
    </row>
    <row r="20" spans="1:16" s="46" customFormat="1" ht="13.5" thickBot="1" x14ac:dyDescent="0.25">
      <c r="A20" s="79"/>
      <c r="B20" s="9" t="s">
        <v>16</v>
      </c>
      <c r="C20" s="2">
        <v>9145</v>
      </c>
      <c r="D20" s="2">
        <v>4316</v>
      </c>
      <c r="E20" s="2">
        <v>1785</v>
      </c>
      <c r="F20" s="2">
        <v>782</v>
      </c>
      <c r="G20" s="2">
        <v>333</v>
      </c>
      <c r="H20" s="2">
        <v>180</v>
      </c>
      <c r="I20" s="2">
        <v>133</v>
      </c>
      <c r="J20" s="2">
        <v>59</v>
      </c>
      <c r="K20" s="2">
        <v>10344</v>
      </c>
      <c r="M20" s="2">
        <f>C20+D20+E20</f>
        <v>15246</v>
      </c>
      <c r="O20" s="30"/>
    </row>
    <row r="21" spans="1:16" s="46" customFormat="1" ht="13.5" thickBot="1" x14ac:dyDescent="0.25">
      <c r="A21" s="79"/>
      <c r="B21" s="9" t="s">
        <v>17</v>
      </c>
      <c r="C21" s="2">
        <v>9063</v>
      </c>
      <c r="D21" s="2">
        <v>4342</v>
      </c>
      <c r="E21" s="2">
        <v>2005</v>
      </c>
      <c r="F21" s="2">
        <v>796</v>
      </c>
      <c r="G21" s="2">
        <v>365</v>
      </c>
      <c r="H21" s="2">
        <v>173</v>
      </c>
      <c r="I21" s="2">
        <v>100</v>
      </c>
      <c r="J21" s="19" t="s">
        <v>64</v>
      </c>
      <c r="K21" s="2">
        <v>11106</v>
      </c>
      <c r="M21" s="2">
        <f t="shared" ref="M21:M24" si="0">C21+D21+E21</f>
        <v>15410</v>
      </c>
      <c r="O21" s="30"/>
    </row>
    <row r="22" spans="1:16" s="46" customFormat="1" ht="13.5" thickBot="1" x14ac:dyDescent="0.25">
      <c r="A22" s="79"/>
      <c r="B22" s="9" t="s">
        <v>18</v>
      </c>
      <c r="C22" s="2">
        <v>8683</v>
      </c>
      <c r="D22" s="2">
        <v>4565</v>
      </c>
      <c r="E22" s="2">
        <v>2100</v>
      </c>
      <c r="F22" s="2">
        <v>880</v>
      </c>
      <c r="G22" s="2">
        <v>387</v>
      </c>
      <c r="H22" s="2">
        <v>171</v>
      </c>
      <c r="I22" s="19" t="s">
        <v>64</v>
      </c>
      <c r="J22" s="19" t="s">
        <v>64</v>
      </c>
      <c r="K22" s="2">
        <v>11472</v>
      </c>
      <c r="M22" s="2">
        <f t="shared" si="0"/>
        <v>15348</v>
      </c>
      <c r="O22" s="30"/>
    </row>
    <row r="23" spans="1:16" s="46" customFormat="1" ht="13.5" thickBot="1" x14ac:dyDescent="0.25">
      <c r="A23" s="79"/>
      <c r="B23" s="9" t="s">
        <v>19</v>
      </c>
      <c r="C23" s="2">
        <v>8138</v>
      </c>
      <c r="D23" s="2">
        <v>4675</v>
      </c>
      <c r="E23" s="2">
        <v>2112</v>
      </c>
      <c r="F23" s="2">
        <v>892</v>
      </c>
      <c r="G23" s="2">
        <v>381</v>
      </c>
      <c r="H23" s="19" t="s">
        <v>64</v>
      </c>
      <c r="I23" s="19" t="s">
        <v>64</v>
      </c>
      <c r="J23" s="19" t="s">
        <v>64</v>
      </c>
      <c r="K23" s="2">
        <v>11817</v>
      </c>
      <c r="M23" s="2">
        <f t="shared" si="0"/>
        <v>14925</v>
      </c>
      <c r="O23" s="30"/>
    </row>
    <row r="24" spans="1:16" s="46" customFormat="1" ht="13.5" thickBot="1" x14ac:dyDescent="0.25">
      <c r="A24" s="79"/>
      <c r="B24" s="9" t="s">
        <v>20</v>
      </c>
      <c r="C24" s="2">
        <v>8308</v>
      </c>
      <c r="D24" s="2">
        <v>4807</v>
      </c>
      <c r="E24" s="2">
        <v>2198</v>
      </c>
      <c r="F24" s="2">
        <v>909</v>
      </c>
      <c r="G24" s="19" t="s">
        <v>64</v>
      </c>
      <c r="H24" s="19" t="s">
        <v>64</v>
      </c>
      <c r="I24" s="19" t="s">
        <v>64</v>
      </c>
      <c r="J24" s="19" t="s">
        <v>64</v>
      </c>
      <c r="K24" s="2">
        <v>12112</v>
      </c>
      <c r="M24" s="2">
        <f t="shared" si="0"/>
        <v>15313</v>
      </c>
      <c r="O24" s="30"/>
    </row>
    <row r="25" spans="1:16" s="46" customFormat="1" ht="13.5" thickBot="1" x14ac:dyDescent="0.25">
      <c r="A25" s="79"/>
      <c r="B25" s="9" t="s">
        <v>74</v>
      </c>
      <c r="C25" s="2">
        <v>8758</v>
      </c>
      <c r="D25" s="2">
        <v>4843</v>
      </c>
      <c r="E25" s="2">
        <v>2122</v>
      </c>
      <c r="F25" s="19" t="s">
        <v>64</v>
      </c>
      <c r="G25" s="19" t="s">
        <v>64</v>
      </c>
      <c r="H25" s="19" t="s">
        <v>64</v>
      </c>
      <c r="I25" s="19" t="s">
        <v>64</v>
      </c>
      <c r="J25" s="19" t="s">
        <v>64</v>
      </c>
      <c r="K25" s="2">
        <v>13138</v>
      </c>
      <c r="M25" s="2">
        <f>C25+D25+E25</f>
        <v>15723</v>
      </c>
      <c r="O25" s="30"/>
    </row>
    <row r="26" spans="1:16" s="46" customFormat="1" ht="13.5" thickBot="1" x14ac:dyDescent="0.25">
      <c r="A26" s="79"/>
      <c r="B26" s="9" t="s">
        <v>75</v>
      </c>
      <c r="C26" s="2">
        <v>8863</v>
      </c>
      <c r="D26" s="2">
        <v>4905</v>
      </c>
      <c r="E26" s="19" t="s">
        <v>64</v>
      </c>
      <c r="F26" s="19" t="s">
        <v>64</v>
      </c>
      <c r="G26" s="19" t="s">
        <v>64</v>
      </c>
      <c r="H26" s="19" t="s">
        <v>64</v>
      </c>
      <c r="I26" s="19" t="s">
        <v>64</v>
      </c>
      <c r="J26" s="19" t="s">
        <v>64</v>
      </c>
      <c r="K26" s="2">
        <v>15563</v>
      </c>
      <c r="M26" s="19" t="s">
        <v>64</v>
      </c>
      <c r="O26" s="30"/>
    </row>
    <row r="27" spans="1:16" s="46" customFormat="1" ht="13.5" thickBot="1" x14ac:dyDescent="0.25">
      <c r="A27" s="80"/>
      <c r="B27" s="9" t="s">
        <v>110</v>
      </c>
      <c r="C27" s="2">
        <v>8336</v>
      </c>
      <c r="D27" s="19" t="s">
        <v>64</v>
      </c>
      <c r="E27" s="19" t="s">
        <v>64</v>
      </c>
      <c r="F27" s="19" t="s">
        <v>64</v>
      </c>
      <c r="G27" s="19" t="s">
        <v>64</v>
      </c>
      <c r="H27" s="19" t="s">
        <v>64</v>
      </c>
      <c r="I27" s="19" t="s">
        <v>64</v>
      </c>
      <c r="J27" s="19" t="s">
        <v>64</v>
      </c>
      <c r="K27" s="2">
        <v>21330</v>
      </c>
      <c r="M27" s="19" t="s">
        <v>64</v>
      </c>
      <c r="O27" s="30"/>
      <c r="P27" s="30"/>
    </row>
    <row r="28" spans="1:16" s="46" customFormat="1" x14ac:dyDescent="0.2">
      <c r="O28" s="30"/>
    </row>
    <row r="29" spans="1:16" ht="13.5" thickBot="1" x14ac:dyDescent="0.25">
      <c r="O29" s="30"/>
    </row>
    <row r="30" spans="1:16" s="46" customFormat="1" ht="13.5" thickBot="1" x14ac:dyDescent="0.25">
      <c r="C30" s="69" t="s">
        <v>102</v>
      </c>
      <c r="D30" s="70"/>
      <c r="E30" s="70"/>
      <c r="F30" s="70"/>
      <c r="G30" s="70"/>
      <c r="H30" s="70"/>
      <c r="I30" s="70"/>
      <c r="J30" s="70"/>
      <c r="K30" s="71"/>
      <c r="L30" s="46" t="s">
        <v>73</v>
      </c>
      <c r="M30" s="72" t="s">
        <v>2</v>
      </c>
      <c r="O30" s="30"/>
    </row>
    <row r="31" spans="1:16" s="46" customFormat="1" ht="23.25" thickBot="1" x14ac:dyDescent="0.25">
      <c r="C31" s="49" t="s">
        <v>3</v>
      </c>
      <c r="D31" s="49" t="s">
        <v>4</v>
      </c>
      <c r="E31" s="49" t="s">
        <v>5</v>
      </c>
      <c r="F31" s="49" t="s">
        <v>6</v>
      </c>
      <c r="G31" s="49" t="s">
        <v>7</v>
      </c>
      <c r="H31" s="49" t="s">
        <v>8</v>
      </c>
      <c r="I31" s="49" t="s">
        <v>9</v>
      </c>
      <c r="J31" s="47" t="s">
        <v>111</v>
      </c>
      <c r="K31" s="49" t="s">
        <v>89</v>
      </c>
      <c r="M31" s="73"/>
      <c r="O31" s="30"/>
    </row>
    <row r="32" spans="1:16" s="46" customFormat="1" ht="13.5" thickBot="1" x14ac:dyDescent="0.25">
      <c r="A32" s="78" t="s">
        <v>11</v>
      </c>
      <c r="B32" s="9" t="s">
        <v>15</v>
      </c>
      <c r="C32" s="12">
        <v>0.3566343797409266</v>
      </c>
      <c r="D32" s="12">
        <v>0.16046213093709885</v>
      </c>
      <c r="E32" s="12">
        <v>6.5896448438168595E-2</v>
      </c>
      <c r="F32" s="12">
        <v>2.6413039250009724E-2</v>
      </c>
      <c r="G32" s="12">
        <v>1.1125374411638854E-2</v>
      </c>
      <c r="H32" s="12">
        <v>5.6015871163496321E-3</v>
      </c>
      <c r="I32" s="12">
        <v>4.1233905162018124E-3</v>
      </c>
      <c r="J32" s="12">
        <v>4.1233905162018124E-3</v>
      </c>
      <c r="K32" s="12">
        <v>0.36562025907340412</v>
      </c>
      <c r="L32" s="53"/>
      <c r="M32" s="12">
        <v>0.58299295911619398</v>
      </c>
      <c r="O32" s="30"/>
    </row>
    <row r="33" spans="1:15" s="46" customFormat="1" ht="13.5" thickBot="1" x14ac:dyDescent="0.25">
      <c r="A33" s="79"/>
      <c r="B33" s="9" t="s">
        <v>16</v>
      </c>
      <c r="C33" s="12">
        <v>0.33774051778261993</v>
      </c>
      <c r="D33" s="12">
        <v>0.15939727443956125</v>
      </c>
      <c r="E33" s="12">
        <v>6.5923108172988146E-2</v>
      </c>
      <c r="F33" s="12">
        <v>2.8880599771023377E-2</v>
      </c>
      <c r="G33" s="12">
        <v>1.2298260516305351E-2</v>
      </c>
      <c r="H33" s="12">
        <v>6.6477083871920818E-3</v>
      </c>
      <c r="I33" s="12">
        <v>4.911917863869705E-3</v>
      </c>
      <c r="J33" s="12">
        <v>2.1789710824685156E-3</v>
      </c>
      <c r="K33" s="12">
        <v>0.38202164198397165</v>
      </c>
      <c r="L33" s="53"/>
      <c r="M33" s="12">
        <v>0.56306090039516932</v>
      </c>
      <c r="O33" s="30"/>
    </row>
    <row r="34" spans="1:15" s="46" customFormat="1" ht="13.5" thickBot="1" x14ac:dyDescent="0.25">
      <c r="A34" s="79"/>
      <c r="B34" s="9" t="s">
        <v>17</v>
      </c>
      <c r="C34" s="12">
        <v>0.32425760286225402</v>
      </c>
      <c r="D34" s="12">
        <v>0.15534883720930232</v>
      </c>
      <c r="E34" s="12">
        <v>7.1735241502683358E-2</v>
      </c>
      <c r="F34" s="12">
        <v>2.847942754919499E-2</v>
      </c>
      <c r="G34" s="12">
        <v>1.3059033989266547E-2</v>
      </c>
      <c r="H34" s="12">
        <v>6.1896243291592132E-3</v>
      </c>
      <c r="I34" s="12">
        <v>3.5778175313059034E-3</v>
      </c>
      <c r="J34" s="41" t="s">
        <v>64</v>
      </c>
      <c r="K34" s="12">
        <v>0.39735241502683361</v>
      </c>
      <c r="L34" s="53"/>
      <c r="M34" s="12">
        <v>0.55134168157423968</v>
      </c>
      <c r="O34" s="30"/>
    </row>
    <row r="35" spans="1:15" s="46" customFormat="1" ht="13.5" thickBot="1" x14ac:dyDescent="0.25">
      <c r="A35" s="79"/>
      <c r="B35" s="9" t="s">
        <v>18</v>
      </c>
      <c r="C35" s="12">
        <v>0.30727581569820933</v>
      </c>
      <c r="D35" s="12">
        <v>0.16154717248212896</v>
      </c>
      <c r="E35" s="12">
        <v>7.4315238162644209E-2</v>
      </c>
      <c r="F35" s="12">
        <v>3.114162361101281E-2</v>
      </c>
      <c r="G35" s="12">
        <v>1.3695236747115862E-2</v>
      </c>
      <c r="H35" s="12">
        <v>6.0513836789581714E-3</v>
      </c>
      <c r="I35" s="41" t="s">
        <v>64</v>
      </c>
      <c r="J35" s="41" t="s">
        <v>64</v>
      </c>
      <c r="K35" s="12">
        <v>0.40597352961993066</v>
      </c>
      <c r="L35" s="53"/>
      <c r="M35" s="12">
        <v>0.54313822634298248</v>
      </c>
      <c r="O35" s="30"/>
    </row>
    <row r="36" spans="1:15" s="46" customFormat="1" ht="13.5" thickBot="1" x14ac:dyDescent="0.25">
      <c r="A36" s="79"/>
      <c r="B36" s="9" t="s">
        <v>19</v>
      </c>
      <c r="C36" s="12">
        <v>0.29048723897911832</v>
      </c>
      <c r="D36" s="12">
        <v>0.16687488845261467</v>
      </c>
      <c r="E36" s="12">
        <v>7.5388184900945926E-2</v>
      </c>
      <c r="F36" s="12">
        <v>3.1840085668391936E-2</v>
      </c>
      <c r="G36" s="12">
        <v>1.3599857219346779E-2</v>
      </c>
      <c r="H36" s="41" t="s">
        <v>64</v>
      </c>
      <c r="I36" s="41" t="s">
        <v>64</v>
      </c>
      <c r="J36" s="41" t="s">
        <v>64</v>
      </c>
      <c r="K36" s="12">
        <v>0.42180974477958239</v>
      </c>
      <c r="L36" s="53"/>
      <c r="M36" s="12">
        <v>0.53275031233267889</v>
      </c>
      <c r="O36" s="30"/>
    </row>
    <row r="37" spans="1:15" s="46" customFormat="1" ht="13.5" thickBot="1" x14ac:dyDescent="0.25">
      <c r="A37" s="79"/>
      <c r="B37" s="9" t="s">
        <v>20</v>
      </c>
      <c r="C37" s="12">
        <v>0.29321663019693656</v>
      </c>
      <c r="D37" s="12">
        <v>0.16965483165101997</v>
      </c>
      <c r="E37" s="12">
        <v>7.7574645302463469E-2</v>
      </c>
      <c r="F37" s="12">
        <v>3.2081598080045175E-2</v>
      </c>
      <c r="G37" s="41" t="s">
        <v>64</v>
      </c>
      <c r="H37" s="41" t="s">
        <v>64</v>
      </c>
      <c r="I37" s="41" t="s">
        <v>64</v>
      </c>
      <c r="J37" s="41" t="s">
        <v>64</v>
      </c>
      <c r="K37" s="12">
        <v>0.42747229476953486</v>
      </c>
      <c r="L37" s="53"/>
      <c r="M37" s="12">
        <v>0.54044610715041996</v>
      </c>
      <c r="O37" s="30"/>
    </row>
    <row r="38" spans="1:15" s="46" customFormat="1" ht="13.5" thickBot="1" x14ac:dyDescent="0.25">
      <c r="A38" s="79"/>
      <c r="B38" s="9" t="s">
        <v>74</v>
      </c>
      <c r="C38" s="12">
        <v>0.30345448875645337</v>
      </c>
      <c r="D38" s="12">
        <v>0.16780430338519109</v>
      </c>
      <c r="E38" s="12">
        <v>7.3524825889608819E-2</v>
      </c>
      <c r="F38" s="41" t="s">
        <v>64</v>
      </c>
      <c r="G38" s="41" t="s">
        <v>64</v>
      </c>
      <c r="H38" s="41" t="s">
        <v>64</v>
      </c>
      <c r="I38" s="41" t="s">
        <v>64</v>
      </c>
      <c r="J38" s="41" t="s">
        <v>64</v>
      </c>
      <c r="K38" s="12">
        <v>0.45521638196874675</v>
      </c>
      <c r="L38" s="53"/>
      <c r="M38" s="12">
        <v>0.5447836180312533</v>
      </c>
      <c r="O38" s="30"/>
    </row>
    <row r="39" spans="1:15" s="46" customFormat="1" ht="13.5" thickBot="1" x14ac:dyDescent="0.25">
      <c r="A39" s="79"/>
      <c r="B39" s="9" t="s">
        <v>75</v>
      </c>
      <c r="C39" s="12">
        <v>0.30217176366301862</v>
      </c>
      <c r="D39" s="12">
        <v>0.16722921141454433</v>
      </c>
      <c r="E39" s="41" t="s">
        <v>64</v>
      </c>
      <c r="F39" s="41" t="s">
        <v>64</v>
      </c>
      <c r="G39" s="41" t="s">
        <v>64</v>
      </c>
      <c r="H39" s="41" t="s">
        <v>64</v>
      </c>
      <c r="I39" s="41" t="s">
        <v>64</v>
      </c>
      <c r="J39" s="41" t="s">
        <v>64</v>
      </c>
      <c r="K39" s="12">
        <v>0.53059902492243705</v>
      </c>
      <c r="L39" s="53"/>
      <c r="M39" s="41" t="s">
        <v>64</v>
      </c>
      <c r="O39" s="30"/>
    </row>
    <row r="40" spans="1:15" s="46" customFormat="1" ht="13.5" thickBot="1" x14ac:dyDescent="0.25">
      <c r="A40" s="80"/>
      <c r="B40" s="9" t="s">
        <v>110</v>
      </c>
      <c r="C40" s="12">
        <v>0.28099507854109079</v>
      </c>
      <c r="D40" s="41" t="s">
        <v>64</v>
      </c>
      <c r="E40" s="41" t="s">
        <v>64</v>
      </c>
      <c r="F40" s="41" t="s">
        <v>64</v>
      </c>
      <c r="G40" s="41" t="s">
        <v>64</v>
      </c>
      <c r="H40" s="41" t="s">
        <v>64</v>
      </c>
      <c r="I40" s="41" t="s">
        <v>64</v>
      </c>
      <c r="J40" s="41" t="s">
        <v>64</v>
      </c>
      <c r="K40" s="12">
        <v>0.71900492145890915</v>
      </c>
      <c r="L40" s="53"/>
      <c r="M40" s="41" t="s">
        <v>64</v>
      </c>
      <c r="O40" s="30"/>
    </row>
    <row r="41" spans="1:15" s="46" customFormat="1" x14ac:dyDescent="0.2">
      <c r="O41" s="30"/>
    </row>
    <row r="42" spans="1:15" s="46" customFormat="1" x14ac:dyDescent="0.2">
      <c r="O42" s="30"/>
    </row>
    <row r="43" spans="1:15" s="46" customFormat="1" x14ac:dyDescent="0.2">
      <c r="O43" s="30"/>
    </row>
    <row r="44" spans="1:15" x14ac:dyDescent="0.2">
      <c r="O44" s="30"/>
    </row>
    <row r="45" spans="1:15" ht="15" x14ac:dyDescent="0.2">
      <c r="A45" s="29" t="s">
        <v>26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8"/>
      <c r="M45" s="29"/>
      <c r="O45" s="30"/>
    </row>
    <row r="46" spans="1:15" ht="13.5" thickBo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O46" s="30"/>
    </row>
    <row r="47" spans="1:15" s="46" customFormat="1" ht="13.5" thickBot="1" x14ac:dyDescent="0.25">
      <c r="C47" s="69" t="s">
        <v>113</v>
      </c>
      <c r="D47" s="70"/>
      <c r="E47" s="70"/>
      <c r="F47" s="70"/>
      <c r="G47" s="70"/>
      <c r="H47" s="70"/>
      <c r="I47" s="70"/>
      <c r="J47" s="70"/>
      <c r="K47" s="71"/>
      <c r="L47" s="46" t="s">
        <v>73</v>
      </c>
      <c r="M47" s="72" t="s">
        <v>2</v>
      </c>
      <c r="O47" s="30"/>
    </row>
    <row r="48" spans="1:15" s="46" customFormat="1" ht="23.25" thickBot="1" x14ac:dyDescent="0.25">
      <c r="C48" s="49" t="s">
        <v>3</v>
      </c>
      <c r="D48" s="49" t="s">
        <v>4</v>
      </c>
      <c r="E48" s="49" t="s">
        <v>5</v>
      </c>
      <c r="F48" s="49" t="s">
        <v>6</v>
      </c>
      <c r="G48" s="49" t="s">
        <v>7</v>
      </c>
      <c r="H48" s="49" t="s">
        <v>8</v>
      </c>
      <c r="I48" s="49" t="s">
        <v>9</v>
      </c>
      <c r="J48" s="47" t="s">
        <v>111</v>
      </c>
      <c r="K48" s="49" t="s">
        <v>89</v>
      </c>
      <c r="M48" s="73"/>
      <c r="O48" s="30"/>
    </row>
    <row r="49" spans="1:15" s="46" customFormat="1" ht="13.5" thickBot="1" x14ac:dyDescent="0.25">
      <c r="A49" s="78" t="s">
        <v>11</v>
      </c>
      <c r="B49" s="9" t="s">
        <v>15</v>
      </c>
      <c r="C49" s="2">
        <v>7857</v>
      </c>
      <c r="D49" s="2">
        <v>3410</v>
      </c>
      <c r="E49" s="2">
        <v>1631</v>
      </c>
      <c r="F49" s="2">
        <v>592</v>
      </c>
      <c r="G49" s="2">
        <v>287</v>
      </c>
      <c r="H49" s="2">
        <v>121</v>
      </c>
      <c r="I49" s="2">
        <v>54</v>
      </c>
      <c r="J49" s="2">
        <v>38</v>
      </c>
      <c r="K49" s="2">
        <v>7467</v>
      </c>
      <c r="M49" s="2">
        <v>12898</v>
      </c>
      <c r="O49" s="30"/>
    </row>
    <row r="50" spans="1:15" s="46" customFormat="1" ht="13.5" thickBot="1" x14ac:dyDescent="0.25">
      <c r="A50" s="79"/>
      <c r="B50" s="9" t="s">
        <v>16</v>
      </c>
      <c r="C50" s="2">
        <v>7806</v>
      </c>
      <c r="D50" s="2">
        <v>3590</v>
      </c>
      <c r="E50" s="2">
        <v>1608</v>
      </c>
      <c r="F50" s="2">
        <v>719</v>
      </c>
      <c r="G50" s="2">
        <v>300</v>
      </c>
      <c r="H50" s="2">
        <v>106</v>
      </c>
      <c r="I50" s="2">
        <v>48</v>
      </c>
      <c r="J50" s="2">
        <v>30</v>
      </c>
      <c r="K50" s="2">
        <v>7867</v>
      </c>
      <c r="M50" s="2">
        <v>13004</v>
      </c>
      <c r="O50" s="30"/>
    </row>
    <row r="51" spans="1:15" s="46" customFormat="1" ht="13.5" thickBot="1" x14ac:dyDescent="0.25">
      <c r="A51" s="79"/>
      <c r="B51" s="9" t="s">
        <v>17</v>
      </c>
      <c r="C51" s="2">
        <v>7537</v>
      </c>
      <c r="D51" s="2">
        <v>3672</v>
      </c>
      <c r="E51" s="2">
        <v>1713</v>
      </c>
      <c r="F51" s="2">
        <v>704</v>
      </c>
      <c r="G51" s="2">
        <v>289</v>
      </c>
      <c r="H51" s="2">
        <v>109</v>
      </c>
      <c r="I51" s="2">
        <v>61</v>
      </c>
      <c r="J51" s="19" t="s">
        <v>64</v>
      </c>
      <c r="K51" s="2">
        <v>8418</v>
      </c>
      <c r="M51" s="2">
        <v>12922</v>
      </c>
      <c r="O51" s="30"/>
    </row>
    <row r="52" spans="1:15" s="46" customFormat="1" ht="13.5" thickBot="1" x14ac:dyDescent="0.25">
      <c r="A52" s="79"/>
      <c r="B52" s="9" t="s">
        <v>18</v>
      </c>
      <c r="C52" s="2">
        <v>7307</v>
      </c>
      <c r="D52" s="2">
        <v>3675</v>
      </c>
      <c r="E52" s="2">
        <v>1860</v>
      </c>
      <c r="F52" s="2">
        <v>645</v>
      </c>
      <c r="G52" s="2">
        <v>283</v>
      </c>
      <c r="H52" s="2">
        <v>122</v>
      </c>
      <c r="I52" s="19" t="s">
        <v>64</v>
      </c>
      <c r="J52" s="19" t="s">
        <v>64</v>
      </c>
      <c r="K52" s="2">
        <v>8404</v>
      </c>
      <c r="M52" s="2">
        <v>12842</v>
      </c>
      <c r="O52" s="30"/>
    </row>
    <row r="53" spans="1:15" s="46" customFormat="1" ht="13.5" thickBot="1" x14ac:dyDescent="0.25">
      <c r="A53" s="79"/>
      <c r="B53" s="9" t="s">
        <v>19</v>
      </c>
      <c r="C53" s="2">
        <v>6732</v>
      </c>
      <c r="D53" s="2">
        <v>3922</v>
      </c>
      <c r="E53" s="2">
        <v>1612</v>
      </c>
      <c r="F53" s="2">
        <v>714</v>
      </c>
      <c r="G53" s="2">
        <v>276</v>
      </c>
      <c r="H53" s="19" t="s">
        <v>64</v>
      </c>
      <c r="I53" s="19" t="s">
        <v>64</v>
      </c>
      <c r="J53" s="19" t="s">
        <v>64</v>
      </c>
      <c r="K53" s="2">
        <v>8727</v>
      </c>
      <c r="M53" s="2">
        <v>12266</v>
      </c>
      <c r="O53" s="30"/>
    </row>
    <row r="54" spans="1:15" s="46" customFormat="1" ht="13.5" thickBot="1" x14ac:dyDescent="0.25">
      <c r="A54" s="79"/>
      <c r="B54" s="9" t="s">
        <v>20</v>
      </c>
      <c r="C54" s="2">
        <v>6874</v>
      </c>
      <c r="D54" s="2">
        <v>3796</v>
      </c>
      <c r="E54" s="2">
        <v>1579</v>
      </c>
      <c r="F54" s="2">
        <v>720</v>
      </c>
      <c r="G54" s="19" t="s">
        <v>64</v>
      </c>
      <c r="H54" s="19" t="s">
        <v>64</v>
      </c>
      <c r="I54" s="19" t="s">
        <v>64</v>
      </c>
      <c r="J54" s="19" t="s">
        <v>64</v>
      </c>
      <c r="K54" s="2">
        <v>8809</v>
      </c>
      <c r="M54" s="2">
        <v>12249</v>
      </c>
      <c r="O54" s="30"/>
    </row>
    <row r="55" spans="1:15" s="46" customFormat="1" ht="13.5" thickBot="1" x14ac:dyDescent="0.25">
      <c r="A55" s="79"/>
      <c r="B55" s="9" t="s">
        <v>74</v>
      </c>
      <c r="C55" s="2">
        <v>6794</v>
      </c>
      <c r="D55" s="2">
        <v>3656</v>
      </c>
      <c r="E55" s="2">
        <v>1671</v>
      </c>
      <c r="F55" s="19" t="s">
        <v>64</v>
      </c>
      <c r="G55" s="19" t="s">
        <v>64</v>
      </c>
      <c r="H55" s="19" t="s">
        <v>64</v>
      </c>
      <c r="I55" s="19" t="s">
        <v>64</v>
      </c>
      <c r="J55" s="19" t="s">
        <v>64</v>
      </c>
      <c r="K55" s="2">
        <v>9535</v>
      </c>
      <c r="M55" s="2">
        <v>12121</v>
      </c>
      <c r="O55" s="30"/>
    </row>
    <row r="56" spans="1:15" s="46" customFormat="1" ht="13.5" thickBot="1" x14ac:dyDescent="0.25">
      <c r="A56" s="79"/>
      <c r="B56" s="9" t="s">
        <v>75</v>
      </c>
      <c r="C56" s="2">
        <v>6662</v>
      </c>
      <c r="D56" s="2">
        <v>3892</v>
      </c>
      <c r="E56" s="19" t="s">
        <v>64</v>
      </c>
      <c r="F56" s="19" t="s">
        <v>64</v>
      </c>
      <c r="G56" s="19" t="s">
        <v>64</v>
      </c>
      <c r="H56" s="19" t="s">
        <v>64</v>
      </c>
      <c r="I56" s="19" t="s">
        <v>64</v>
      </c>
      <c r="J56" s="19" t="s">
        <v>64</v>
      </c>
      <c r="K56" s="2">
        <v>11470</v>
      </c>
      <c r="M56" s="19" t="s">
        <v>64</v>
      </c>
      <c r="O56" s="30"/>
    </row>
    <row r="57" spans="1:15" s="46" customFormat="1" ht="13.5" thickBot="1" x14ac:dyDescent="0.25">
      <c r="A57" s="80"/>
      <c r="B57" s="9" t="s">
        <v>110</v>
      </c>
      <c r="C57" s="2">
        <v>6845</v>
      </c>
      <c r="D57" s="19" t="s">
        <v>64</v>
      </c>
      <c r="E57" s="19" t="s">
        <v>64</v>
      </c>
      <c r="F57" s="19" t="s">
        <v>64</v>
      </c>
      <c r="G57" s="19" t="s">
        <v>64</v>
      </c>
      <c r="H57" s="19" t="s">
        <v>64</v>
      </c>
      <c r="I57" s="19" t="s">
        <v>64</v>
      </c>
      <c r="J57" s="19" t="s">
        <v>64</v>
      </c>
      <c r="K57" s="2">
        <v>15161</v>
      </c>
      <c r="M57" s="19" t="s">
        <v>64</v>
      </c>
      <c r="O57" s="30"/>
    </row>
    <row r="58" spans="1:15" s="46" customFormat="1" ht="13.5" thickBot="1" x14ac:dyDescent="0.25">
      <c r="O58" s="30"/>
    </row>
    <row r="59" spans="1:15" s="46" customFormat="1" ht="13.5" thickBot="1" x14ac:dyDescent="0.25">
      <c r="C59" s="69" t="s">
        <v>113</v>
      </c>
      <c r="D59" s="70"/>
      <c r="E59" s="70"/>
      <c r="F59" s="70"/>
      <c r="G59" s="70"/>
      <c r="H59" s="70"/>
      <c r="I59" s="70"/>
      <c r="J59" s="70"/>
      <c r="K59" s="71"/>
      <c r="L59" s="46" t="s">
        <v>73</v>
      </c>
      <c r="M59" s="72" t="s">
        <v>2</v>
      </c>
      <c r="O59" s="30"/>
    </row>
    <row r="60" spans="1:15" s="46" customFormat="1" ht="23.25" thickBot="1" x14ac:dyDescent="0.25">
      <c r="C60" s="49" t="s">
        <v>3</v>
      </c>
      <c r="D60" s="49" t="s">
        <v>4</v>
      </c>
      <c r="E60" s="49" t="s">
        <v>5</v>
      </c>
      <c r="F60" s="49" t="s">
        <v>6</v>
      </c>
      <c r="G60" s="49" t="s">
        <v>7</v>
      </c>
      <c r="H60" s="49" t="s">
        <v>8</v>
      </c>
      <c r="I60" s="49" t="s">
        <v>9</v>
      </c>
      <c r="J60" s="47" t="s">
        <v>111</v>
      </c>
      <c r="K60" s="49" t="s">
        <v>89</v>
      </c>
      <c r="M60" s="73"/>
      <c r="O60" s="30"/>
    </row>
    <row r="61" spans="1:15" s="46" customFormat="1" ht="13.5" thickBot="1" x14ac:dyDescent="0.25">
      <c r="A61" s="78" t="s">
        <v>11</v>
      </c>
      <c r="B61" s="9" t="s">
        <v>15</v>
      </c>
      <c r="C61" s="12">
        <v>0.36617420888288205</v>
      </c>
      <c r="D61" s="12">
        <v>0.1589224961551009</v>
      </c>
      <c r="E61" s="12">
        <v>7.6012490096472013E-2</v>
      </c>
      <c r="F61" s="12">
        <v>2.7590063848627489E-2</v>
      </c>
      <c r="G61" s="12">
        <v>1.3375588386074475E-2</v>
      </c>
      <c r="H61" s="12">
        <v>5.6391853474390642E-3</v>
      </c>
      <c r="I61" s="12">
        <v>2.5166612294356154E-3</v>
      </c>
      <c r="J61" s="12">
        <v>1.7709838281213591E-3</v>
      </c>
      <c r="K61" s="12">
        <v>0.34799832222584703</v>
      </c>
      <c r="L61" s="53"/>
      <c r="M61" s="12">
        <v>0.60110919513445493</v>
      </c>
      <c r="O61" s="53"/>
    </row>
    <row r="62" spans="1:15" s="46" customFormat="1" ht="13.5" thickBot="1" x14ac:dyDescent="0.25">
      <c r="A62" s="79"/>
      <c r="B62" s="9" t="s">
        <v>16</v>
      </c>
      <c r="C62" s="12">
        <v>0.35362870345202502</v>
      </c>
      <c r="D62" s="12">
        <v>0.16263477394219444</v>
      </c>
      <c r="E62" s="12">
        <v>7.2845882033161183E-2</v>
      </c>
      <c r="F62" s="12">
        <v>3.2572256953882398E-2</v>
      </c>
      <c r="G62" s="12">
        <v>1.3590649633052459E-2</v>
      </c>
      <c r="H62" s="12">
        <v>4.8020295370118692E-3</v>
      </c>
      <c r="I62" s="12">
        <v>2.1745039412883935E-3</v>
      </c>
      <c r="J62" s="12">
        <v>1.359064963305246E-3</v>
      </c>
      <c r="K62" s="12">
        <v>0.356392135544079</v>
      </c>
      <c r="L62" s="53"/>
      <c r="M62" s="12">
        <v>0.58910935942738063</v>
      </c>
      <c r="O62" s="53"/>
    </row>
    <row r="63" spans="1:15" s="46" customFormat="1" ht="13.5" thickBot="1" x14ac:dyDescent="0.25">
      <c r="A63" s="79"/>
      <c r="B63" s="9" t="s">
        <v>17</v>
      </c>
      <c r="C63" s="12">
        <v>0.33493312002844067</v>
      </c>
      <c r="D63" s="12">
        <v>0.16317824290094654</v>
      </c>
      <c r="E63" s="12">
        <v>7.6123183575523265E-2</v>
      </c>
      <c r="F63" s="12">
        <v>3.1284717593209797E-2</v>
      </c>
      <c r="G63" s="12">
        <v>1.2842732080167089E-2</v>
      </c>
      <c r="H63" s="12">
        <v>4.843798604630494E-3</v>
      </c>
      <c r="I63" s="12">
        <v>2.710749677820735E-3</v>
      </c>
      <c r="J63" s="41" t="s">
        <v>64</v>
      </c>
      <c r="K63" s="12">
        <v>0.37408345553926142</v>
      </c>
      <c r="L63" s="53"/>
      <c r="M63" s="12">
        <v>0.57423454650491046</v>
      </c>
      <c r="O63" s="53"/>
    </row>
    <row r="64" spans="1:15" s="46" customFormat="1" ht="13.5" thickBot="1" x14ac:dyDescent="0.25">
      <c r="A64" s="79"/>
      <c r="B64" s="9" t="s">
        <v>18</v>
      </c>
      <c r="C64" s="12">
        <v>0.32772694653749551</v>
      </c>
      <c r="D64" s="12">
        <v>0.16482777179763186</v>
      </c>
      <c r="E64" s="12">
        <v>8.3423035522066744E-2</v>
      </c>
      <c r="F64" s="12">
        <v>2.8928955866523144E-2</v>
      </c>
      <c r="G64" s="12">
        <v>1.2692859705776821E-2</v>
      </c>
      <c r="H64" s="12">
        <v>5.4718335127377105E-3</v>
      </c>
      <c r="I64" s="41" t="s">
        <v>64</v>
      </c>
      <c r="J64" s="41" t="s">
        <v>64</v>
      </c>
      <c r="K64" s="12">
        <v>0.37692859705776821</v>
      </c>
      <c r="L64" s="53"/>
      <c r="M64" s="12">
        <v>0.57597775385719407</v>
      </c>
      <c r="O64" s="53"/>
    </row>
    <row r="65" spans="1:15" s="46" customFormat="1" ht="13.5" thickBot="1" x14ac:dyDescent="0.25">
      <c r="A65" s="79"/>
      <c r="B65" s="9" t="s">
        <v>19</v>
      </c>
      <c r="C65" s="12">
        <v>0.30623663740162854</v>
      </c>
      <c r="D65" s="12">
        <v>0.17841059000136469</v>
      </c>
      <c r="E65" s="12">
        <v>7.332939089296274E-2</v>
      </c>
      <c r="F65" s="12">
        <v>3.2479643360778784E-2</v>
      </c>
      <c r="G65" s="12">
        <v>1.2555156257107765E-2</v>
      </c>
      <c r="H65" s="41" t="s">
        <v>64</v>
      </c>
      <c r="I65" s="41" t="s">
        <v>64</v>
      </c>
      <c r="J65" s="41" t="s">
        <v>64</v>
      </c>
      <c r="K65" s="12">
        <v>0.3969885820861575</v>
      </c>
      <c r="L65" s="53"/>
      <c r="M65" s="12">
        <v>0.55797661829595602</v>
      </c>
      <c r="O65" s="53"/>
    </row>
    <row r="66" spans="1:15" s="46" customFormat="1" ht="13.5" thickBot="1" x14ac:dyDescent="0.25">
      <c r="A66" s="79"/>
      <c r="B66" s="9" t="s">
        <v>20</v>
      </c>
      <c r="C66" s="12">
        <v>0.3156396363302415</v>
      </c>
      <c r="D66" s="12">
        <v>0.17430434383322618</v>
      </c>
      <c r="E66" s="12">
        <v>7.2504362200385711E-2</v>
      </c>
      <c r="F66" s="12">
        <v>3.3060887133804756E-2</v>
      </c>
      <c r="G66" s="41" t="s">
        <v>64</v>
      </c>
      <c r="H66" s="41" t="s">
        <v>64</v>
      </c>
      <c r="I66" s="41" t="s">
        <v>64</v>
      </c>
      <c r="J66" s="41" t="s">
        <v>64</v>
      </c>
      <c r="K66" s="12">
        <v>0.40449077050234183</v>
      </c>
      <c r="L66" s="53"/>
      <c r="M66" s="12">
        <v>0.56244834236385344</v>
      </c>
      <c r="O66" s="53"/>
    </row>
    <row r="67" spans="1:15" s="46" customFormat="1" ht="13.5" thickBot="1" x14ac:dyDescent="0.25">
      <c r="A67" s="79"/>
      <c r="B67" s="9" t="s">
        <v>74</v>
      </c>
      <c r="C67" s="12">
        <v>0.31372367934983375</v>
      </c>
      <c r="D67" s="12">
        <v>0.16882157369782047</v>
      </c>
      <c r="E67" s="12">
        <v>7.716106390838566E-2</v>
      </c>
      <c r="F67" s="41" t="s">
        <v>64</v>
      </c>
      <c r="G67" s="41" t="s">
        <v>64</v>
      </c>
      <c r="H67" s="41" t="s">
        <v>64</v>
      </c>
      <c r="I67" s="41" t="s">
        <v>64</v>
      </c>
      <c r="J67" s="41" t="s">
        <v>64</v>
      </c>
      <c r="K67" s="12">
        <v>0.4402936830439601</v>
      </c>
      <c r="L67" s="53"/>
      <c r="M67" s="12">
        <v>0.5597063169560399</v>
      </c>
      <c r="O67" s="53"/>
    </row>
    <row r="68" spans="1:15" s="46" customFormat="1" ht="13.5" thickBot="1" x14ac:dyDescent="0.25">
      <c r="A68" s="79"/>
      <c r="B68" s="9" t="s">
        <v>75</v>
      </c>
      <c r="C68" s="12">
        <v>0.30248819469669452</v>
      </c>
      <c r="D68" s="12">
        <v>0.17671630948056666</v>
      </c>
      <c r="E68" s="41" t="s">
        <v>64</v>
      </c>
      <c r="F68" s="41" t="s">
        <v>64</v>
      </c>
      <c r="G68" s="41" t="s">
        <v>64</v>
      </c>
      <c r="H68" s="41" t="s">
        <v>64</v>
      </c>
      <c r="I68" s="41" t="s">
        <v>64</v>
      </c>
      <c r="J68" s="41" t="s">
        <v>64</v>
      </c>
      <c r="K68" s="12">
        <v>0.52079549582273887</v>
      </c>
      <c r="L68" s="53"/>
      <c r="M68" s="41" t="s">
        <v>64</v>
      </c>
      <c r="O68" s="53"/>
    </row>
    <row r="69" spans="1:15" s="46" customFormat="1" ht="13.5" thickBot="1" x14ac:dyDescent="0.25">
      <c r="A69" s="80"/>
      <c r="B69" s="9" t="s">
        <v>110</v>
      </c>
      <c r="C69" s="12">
        <v>0.3110515314005271</v>
      </c>
      <c r="D69" s="41" t="s">
        <v>64</v>
      </c>
      <c r="E69" s="41" t="s">
        <v>64</v>
      </c>
      <c r="F69" s="41" t="s">
        <v>64</v>
      </c>
      <c r="G69" s="41" t="s">
        <v>64</v>
      </c>
      <c r="H69" s="41" t="s">
        <v>64</v>
      </c>
      <c r="I69" s="41" t="s">
        <v>64</v>
      </c>
      <c r="J69" s="41" t="s">
        <v>64</v>
      </c>
      <c r="K69" s="12">
        <v>0.6889484685994729</v>
      </c>
      <c r="L69" s="53"/>
      <c r="M69" s="41" t="s">
        <v>64</v>
      </c>
      <c r="O69" s="53"/>
    </row>
    <row r="70" spans="1:15" s="46" customFormat="1" x14ac:dyDescent="0.2">
      <c r="O70" s="30"/>
    </row>
    <row r="71" spans="1:15" s="46" customFormat="1" x14ac:dyDescent="0.2"/>
    <row r="72" spans="1:15" ht="13.15" customHeight="1" x14ac:dyDescent="0.2">
      <c r="A72" s="67" t="s">
        <v>87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</row>
    <row r="73" spans="1:15" s="46" customFormat="1" ht="13.15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</row>
    <row r="74" spans="1:15" ht="13.15" customHeight="1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</row>
    <row r="75" spans="1:15" ht="13.15" customHeight="1" x14ac:dyDescent="0.2">
      <c r="A75" s="67" t="s">
        <v>108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</row>
    <row r="76" spans="1:15" ht="13.15" customHeight="1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</row>
    <row r="77" spans="1:15" ht="13.15" customHeight="1" x14ac:dyDescent="0.2">
      <c r="A77" s="46"/>
      <c r="B77" s="46"/>
      <c r="C77" s="46"/>
      <c r="D77" s="46"/>
      <c r="E77" s="46"/>
      <c r="F77" s="46"/>
      <c r="G77" s="46"/>
      <c r="H77" s="46"/>
      <c r="I77" s="46"/>
    </row>
    <row r="78" spans="1:15" ht="13.15" customHeight="1" x14ac:dyDescent="0.2">
      <c r="A78" s="81" t="s">
        <v>109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5" x14ac:dyDescent="0.2">
      <c r="A79" s="46"/>
      <c r="B79" s="46"/>
      <c r="C79" s="46"/>
      <c r="D79" s="46"/>
      <c r="E79" s="46"/>
      <c r="F79" s="46"/>
      <c r="G79" s="46"/>
      <c r="H79" s="46"/>
      <c r="I79" s="46"/>
    </row>
    <row r="80" spans="1:15" ht="27.6" customHeight="1" x14ac:dyDescent="0.2">
      <c r="A80" s="68" t="s">
        <v>88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1:13" ht="13.9" customHeight="1" x14ac:dyDescent="0.2">
      <c r="A81" s="67" t="s">
        <v>112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</row>
    <row r="82" spans="1:13" ht="13.9" customHeight="1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</row>
    <row r="83" spans="1:13" ht="13.9" customHeight="1" x14ac:dyDescent="0.2"/>
  </sheetData>
  <mergeCells count="17">
    <mergeCell ref="A80:M80"/>
    <mergeCell ref="C59:K59"/>
    <mergeCell ref="M59:M60"/>
    <mergeCell ref="A61:A69"/>
    <mergeCell ref="A81:M82"/>
    <mergeCell ref="A75:M76"/>
    <mergeCell ref="A78:M78"/>
    <mergeCell ref="C17:K17"/>
    <mergeCell ref="M17:M18"/>
    <mergeCell ref="A19:A27"/>
    <mergeCell ref="C30:K30"/>
    <mergeCell ref="M30:M31"/>
    <mergeCell ref="A32:A40"/>
    <mergeCell ref="C47:K47"/>
    <mergeCell ref="M47:M48"/>
    <mergeCell ref="A49:A57"/>
    <mergeCell ref="A72:M74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294C4-29D7-4812-B790-B9F8EA0D658C}">
  <sheetPr>
    <pageSetUpPr fitToPage="1"/>
  </sheetPr>
  <dimension ref="A1:X48"/>
  <sheetViews>
    <sheetView workbookViewId="0">
      <selection sqref="A1:R48"/>
    </sheetView>
  </sheetViews>
  <sheetFormatPr defaultRowHeight="12.75" x14ac:dyDescent="0.2"/>
  <cols>
    <col min="1" max="1" width="7.28515625" customWidth="1"/>
    <col min="3" max="7" width="10.7109375" customWidth="1"/>
    <col min="8" max="8" width="6.28515625" customWidth="1"/>
    <col min="9" max="9" width="6.85546875" customWidth="1"/>
    <col min="11" max="15" width="11.5703125" customWidth="1"/>
  </cols>
  <sheetData>
    <row r="1" spans="1:8" ht="15" x14ac:dyDescent="0.25">
      <c r="A1" s="14" t="s">
        <v>77</v>
      </c>
      <c r="B1" s="15"/>
      <c r="C1" s="15"/>
      <c r="D1" s="15"/>
      <c r="E1" s="15"/>
      <c r="F1" s="15"/>
      <c r="G1" s="15"/>
    </row>
    <row r="2" spans="1:8" ht="15" x14ac:dyDescent="0.25">
      <c r="A2" s="14" t="s">
        <v>78</v>
      </c>
      <c r="B2" s="15"/>
      <c r="C2" s="15"/>
      <c r="D2" s="15"/>
      <c r="E2" s="15"/>
      <c r="F2" s="15"/>
      <c r="G2" s="15"/>
    </row>
    <row r="3" spans="1:8" ht="15" x14ac:dyDescent="0.25">
      <c r="A3" s="14" t="s">
        <v>79</v>
      </c>
      <c r="B3" s="15"/>
      <c r="C3" s="15"/>
      <c r="D3" s="15"/>
      <c r="E3" s="15"/>
      <c r="F3" s="15"/>
      <c r="G3" s="15"/>
    </row>
    <row r="4" spans="1:8" ht="15" x14ac:dyDescent="0.25">
      <c r="A4" s="14" t="s">
        <v>80</v>
      </c>
      <c r="B4" s="15"/>
      <c r="C4" s="15"/>
      <c r="D4" s="15"/>
      <c r="E4" s="15"/>
      <c r="F4" s="15"/>
      <c r="G4" s="15"/>
    </row>
    <row r="5" spans="1:8" ht="15" x14ac:dyDescent="0.25">
      <c r="A5" s="14" t="s">
        <v>81</v>
      </c>
      <c r="B5" s="15"/>
      <c r="C5" s="15"/>
      <c r="D5" s="15"/>
      <c r="E5" s="15"/>
      <c r="F5" s="15"/>
      <c r="G5" s="15"/>
    </row>
    <row r="6" spans="1:8" x14ac:dyDescent="0.2">
      <c r="A6" s="6"/>
      <c r="B6" s="6"/>
      <c r="C6" s="6"/>
      <c r="D6" s="6"/>
      <c r="E6" s="6"/>
      <c r="F6" s="6"/>
      <c r="G6" s="6"/>
    </row>
    <row r="7" spans="1:8" ht="15" x14ac:dyDescent="0.2">
      <c r="A7" s="20" t="s">
        <v>29</v>
      </c>
      <c r="B7" s="13"/>
      <c r="C7" s="13"/>
      <c r="D7" s="13"/>
      <c r="E7" s="13"/>
      <c r="F7" s="13"/>
      <c r="G7" s="13"/>
    </row>
    <row r="8" spans="1:8" x14ac:dyDescent="0.2">
      <c r="A8" s="6"/>
      <c r="B8" s="6"/>
      <c r="C8" s="6"/>
      <c r="D8" s="6"/>
      <c r="E8" s="6"/>
      <c r="F8" s="6"/>
      <c r="G8" s="6"/>
    </row>
    <row r="9" spans="1:8" ht="15" x14ac:dyDescent="0.25">
      <c r="A9" s="16" t="s">
        <v>82</v>
      </c>
      <c r="B9" s="17"/>
      <c r="C9" s="17"/>
      <c r="D9" s="17"/>
      <c r="E9" s="17"/>
      <c r="F9" s="17"/>
      <c r="G9" s="6"/>
    </row>
    <row r="10" spans="1:8" ht="15" x14ac:dyDescent="0.25">
      <c r="A10" s="17" t="s">
        <v>84</v>
      </c>
      <c r="B10" s="17"/>
      <c r="C10" s="17"/>
      <c r="D10" s="17"/>
      <c r="E10" s="17"/>
      <c r="F10" s="17"/>
      <c r="G10" s="6"/>
    </row>
    <row r="11" spans="1:8" ht="15" x14ac:dyDescent="0.25">
      <c r="A11" s="17" t="s">
        <v>85</v>
      </c>
      <c r="B11" s="17"/>
      <c r="C11" s="17"/>
      <c r="D11" s="17"/>
      <c r="E11" s="17"/>
      <c r="F11" s="17"/>
      <c r="G11" s="6"/>
    </row>
    <row r="12" spans="1:8" ht="15" x14ac:dyDescent="0.25">
      <c r="A12" s="17" t="s">
        <v>86</v>
      </c>
      <c r="B12" s="17"/>
      <c r="C12" s="17"/>
      <c r="D12" s="17"/>
      <c r="E12" s="17"/>
      <c r="F12" s="17"/>
      <c r="G12" s="6"/>
    </row>
    <row r="13" spans="1:8" ht="15" x14ac:dyDescent="0.25">
      <c r="A13" s="16" t="s">
        <v>83</v>
      </c>
      <c r="B13" s="17"/>
      <c r="C13" s="17"/>
      <c r="D13" s="17"/>
      <c r="E13" s="17"/>
      <c r="F13" s="17"/>
      <c r="G13" s="6"/>
    </row>
    <row r="15" spans="1:8" ht="15" x14ac:dyDescent="0.2">
      <c r="A15" s="29" t="s">
        <v>30</v>
      </c>
      <c r="B15" s="29"/>
      <c r="C15" s="29"/>
      <c r="D15" s="29"/>
      <c r="E15" s="29"/>
      <c r="F15" s="29"/>
      <c r="G15" s="29"/>
      <c r="H15" s="29"/>
    </row>
    <row r="16" spans="1:8" ht="13.5" thickBot="1" x14ac:dyDescent="0.25"/>
    <row r="17" spans="1:24" ht="34.5" thickBot="1" x14ac:dyDescent="0.25">
      <c r="A17" s="46"/>
      <c r="B17" s="46"/>
      <c r="C17" s="82" t="s">
        <v>31</v>
      </c>
      <c r="D17" s="83"/>
      <c r="E17" s="82" t="s">
        <v>32</v>
      </c>
      <c r="F17" s="83"/>
      <c r="G17" s="47" t="s">
        <v>33</v>
      </c>
      <c r="H17" s="46"/>
      <c r="I17" s="46"/>
      <c r="J17" s="46"/>
      <c r="K17" s="82" t="s">
        <v>94</v>
      </c>
      <c r="L17" s="83"/>
      <c r="M17" s="82" t="s">
        <v>95</v>
      </c>
      <c r="N17" s="83"/>
      <c r="O17" s="47" t="s">
        <v>96</v>
      </c>
      <c r="Q17" s="30"/>
    </row>
    <row r="18" spans="1:24" s="46" customFormat="1" ht="23.25" thickBot="1" x14ac:dyDescent="0.25">
      <c r="C18" s="47" t="s">
        <v>3</v>
      </c>
      <c r="D18" s="47" t="s">
        <v>34</v>
      </c>
      <c r="E18" s="47" t="s">
        <v>3</v>
      </c>
      <c r="F18" s="47" t="s">
        <v>34</v>
      </c>
      <c r="G18" s="47" t="s">
        <v>25</v>
      </c>
      <c r="K18" s="47" t="s">
        <v>3</v>
      </c>
      <c r="L18" s="47" t="s">
        <v>34</v>
      </c>
      <c r="M18" s="47" t="s">
        <v>3</v>
      </c>
      <c r="N18" s="47" t="s">
        <v>34</v>
      </c>
      <c r="O18" s="47" t="s">
        <v>25</v>
      </c>
      <c r="Q18" s="30"/>
    </row>
    <row r="19" spans="1:24" s="46" customFormat="1" ht="13.5" thickBot="1" x14ac:dyDescent="0.25">
      <c r="A19" s="86" t="s">
        <v>93</v>
      </c>
      <c r="B19" s="9" t="s">
        <v>15</v>
      </c>
      <c r="C19" s="2">
        <v>20</v>
      </c>
      <c r="D19" s="2">
        <v>198</v>
      </c>
      <c r="E19" s="2">
        <v>9182</v>
      </c>
      <c r="F19" s="2">
        <v>7144</v>
      </c>
      <c r="G19" s="2">
        <v>9186</v>
      </c>
      <c r="I19" s="86" t="s">
        <v>93</v>
      </c>
      <c r="J19" s="9" t="s">
        <v>15</v>
      </c>
      <c r="K19" s="3">
        <v>7.7730275942479595E-4</v>
      </c>
      <c r="L19" s="3">
        <v>7.6952973183054803E-3</v>
      </c>
      <c r="M19" s="3">
        <v>0.35685969685192381</v>
      </c>
      <c r="N19" s="3">
        <v>0.27765254566653713</v>
      </c>
      <c r="O19" s="3">
        <v>0.35701515740380879</v>
      </c>
      <c r="Q19" s="30"/>
      <c r="R19" s="56"/>
      <c r="S19" s="4"/>
      <c r="T19" s="4"/>
      <c r="U19" s="4"/>
      <c r="V19" s="4"/>
      <c r="W19" s="4"/>
    </row>
    <row r="20" spans="1:24" s="46" customFormat="1" ht="13.5" thickBot="1" x14ac:dyDescent="0.25">
      <c r="A20" s="87"/>
      <c r="B20" s="9" t="s">
        <v>16</v>
      </c>
      <c r="C20" s="2">
        <v>7</v>
      </c>
      <c r="D20" s="2">
        <v>249</v>
      </c>
      <c r="E20" s="2">
        <v>9149</v>
      </c>
      <c r="F20" s="2">
        <v>7591</v>
      </c>
      <c r="G20" s="2">
        <v>10098</v>
      </c>
      <c r="I20" s="87"/>
      <c r="J20" s="9" t="s">
        <v>16</v>
      </c>
      <c r="K20" s="3">
        <v>2.583597844541227E-4</v>
      </c>
      <c r="L20" s="3">
        <v>9.1902266184395072E-3</v>
      </c>
      <c r="M20" s="3">
        <v>0.33767623828153837</v>
      </c>
      <c r="N20" s="3">
        <v>0.28017273197017789</v>
      </c>
      <c r="O20" s="3">
        <v>0.3727024433453901</v>
      </c>
      <c r="Q20" s="30"/>
      <c r="R20" s="56"/>
      <c r="S20" s="4"/>
      <c r="T20" s="4"/>
      <c r="U20" s="4"/>
      <c r="V20" s="4"/>
      <c r="W20" s="4"/>
    </row>
    <row r="21" spans="1:24" s="46" customFormat="1" ht="13.5" thickBot="1" x14ac:dyDescent="0.25">
      <c r="A21" s="87"/>
      <c r="B21" s="9" t="s">
        <v>17</v>
      </c>
      <c r="C21" s="2">
        <v>12</v>
      </c>
      <c r="D21" s="2">
        <v>229</v>
      </c>
      <c r="E21" s="2">
        <v>9067</v>
      </c>
      <c r="F21" s="2">
        <v>7788</v>
      </c>
      <c r="G21" s="2">
        <v>10876</v>
      </c>
      <c r="I21" s="87"/>
      <c r="J21" s="9" t="s">
        <v>17</v>
      </c>
      <c r="K21" s="3">
        <v>4.29000429000429E-4</v>
      </c>
      <c r="L21" s="3">
        <v>8.1867581867581876E-3</v>
      </c>
      <c r="M21" s="3">
        <v>0.32414557414557416</v>
      </c>
      <c r="N21" s="3">
        <v>0.2784212784212784</v>
      </c>
      <c r="O21" s="3">
        <v>0.38881738881738881</v>
      </c>
      <c r="Q21" s="30"/>
      <c r="R21" s="56"/>
      <c r="S21" s="4"/>
      <c r="T21" s="4"/>
      <c r="U21" s="4"/>
      <c r="V21" s="4"/>
      <c r="W21" s="4"/>
    </row>
    <row r="22" spans="1:24" s="46" customFormat="1" ht="13.5" thickBot="1" x14ac:dyDescent="0.25">
      <c r="A22" s="87"/>
      <c r="B22" s="9" t="s">
        <v>18</v>
      </c>
      <c r="C22" s="2">
        <v>6</v>
      </c>
      <c r="D22" s="2">
        <v>192</v>
      </c>
      <c r="E22" s="2">
        <v>8686</v>
      </c>
      <c r="F22" s="2">
        <v>8108</v>
      </c>
      <c r="G22" s="2">
        <v>11281</v>
      </c>
      <c r="I22" s="87"/>
      <c r="J22" s="9" t="s">
        <v>18</v>
      </c>
      <c r="K22" s="3">
        <v>2.1221660241219539E-4</v>
      </c>
      <c r="L22" s="3">
        <v>6.7909312771902526E-3</v>
      </c>
      <c r="M22" s="3">
        <v>0.30721890142538816</v>
      </c>
      <c r="N22" s="3">
        <v>0.28677536872634668</v>
      </c>
      <c r="O22" s="3">
        <v>0.39900258196866267</v>
      </c>
      <c r="Q22" s="30"/>
      <c r="R22" s="56"/>
      <c r="S22" s="4"/>
      <c r="T22" s="4"/>
      <c r="U22" s="4"/>
      <c r="V22" s="4"/>
      <c r="W22" s="4"/>
    </row>
    <row r="23" spans="1:24" s="46" customFormat="1" ht="13.5" thickBot="1" x14ac:dyDescent="0.25">
      <c r="A23" s="87"/>
      <c r="B23" s="9" t="s">
        <v>19</v>
      </c>
      <c r="C23" s="2">
        <v>10</v>
      </c>
      <c r="D23" s="2">
        <v>193</v>
      </c>
      <c r="E23" s="2">
        <v>8143</v>
      </c>
      <c r="F23" s="2">
        <v>8073</v>
      </c>
      <c r="G23" s="2">
        <v>11623</v>
      </c>
      <c r="I23" s="87"/>
      <c r="J23" s="9" t="s">
        <v>19</v>
      </c>
      <c r="K23" s="3">
        <v>3.5660794522501962E-4</v>
      </c>
      <c r="L23" s="3">
        <v>6.8825333428428788E-3</v>
      </c>
      <c r="M23" s="3">
        <v>0.29038584979673349</v>
      </c>
      <c r="N23" s="3">
        <v>0.28788959418015836</v>
      </c>
      <c r="O23" s="3">
        <v>0.4144854147350403</v>
      </c>
      <c r="Q23" s="30"/>
      <c r="R23" s="56"/>
      <c r="S23" s="4"/>
      <c r="T23" s="4"/>
      <c r="U23" s="4"/>
      <c r="V23" s="4"/>
      <c r="W23" s="4"/>
    </row>
    <row r="24" spans="1:24" s="46" customFormat="1" ht="13.5" thickBot="1" x14ac:dyDescent="0.25">
      <c r="A24" s="87"/>
      <c r="B24" s="9" t="s">
        <v>20</v>
      </c>
      <c r="C24" s="2">
        <v>11</v>
      </c>
      <c r="D24" s="2">
        <v>192</v>
      </c>
      <c r="E24" s="2">
        <v>8315</v>
      </c>
      <c r="F24" s="2">
        <v>7929</v>
      </c>
      <c r="G24" s="2">
        <v>11916</v>
      </c>
      <c r="I24" s="87"/>
      <c r="J24" s="9" t="s">
        <v>20</v>
      </c>
      <c r="K24" s="3">
        <v>3.8782921411698338E-4</v>
      </c>
      <c r="L24" s="3">
        <v>6.7693826464055281E-3</v>
      </c>
      <c r="M24" s="3">
        <v>0.29316362867115608</v>
      </c>
      <c r="N24" s="3">
        <v>0.2795543489757783</v>
      </c>
      <c r="O24" s="3">
        <v>0.42012481049254308</v>
      </c>
      <c r="Q24" s="30"/>
      <c r="R24" s="56"/>
      <c r="S24" s="4"/>
      <c r="T24" s="4"/>
      <c r="U24" s="4"/>
      <c r="V24" s="4"/>
      <c r="W24" s="4"/>
    </row>
    <row r="25" spans="1:24" s="46" customFormat="1" ht="13.5" thickBot="1" x14ac:dyDescent="0.25">
      <c r="A25" s="87"/>
      <c r="B25" s="9" t="s">
        <v>74</v>
      </c>
      <c r="C25" s="2">
        <v>14</v>
      </c>
      <c r="D25" s="2">
        <v>155</v>
      </c>
      <c r="E25" s="2">
        <v>8767</v>
      </c>
      <c r="F25" s="2">
        <v>6976</v>
      </c>
      <c r="G25" s="2">
        <v>12983</v>
      </c>
      <c r="I25" s="87"/>
      <c r="J25" s="9" t="s">
        <v>74</v>
      </c>
      <c r="K25" s="3">
        <v>4.8451289150372039E-4</v>
      </c>
      <c r="L25" s="3">
        <v>5.3642498702197615E-3</v>
      </c>
      <c r="M25" s="3">
        <v>0.30340889427236545</v>
      </c>
      <c r="N25" s="3">
        <v>0.2414258522235681</v>
      </c>
      <c r="O25" s="3">
        <v>0.44931649074234298</v>
      </c>
      <c r="Q25" s="30"/>
      <c r="R25" s="56"/>
      <c r="S25" s="4"/>
      <c r="T25" s="4"/>
      <c r="U25" s="4"/>
      <c r="V25" s="4"/>
      <c r="W25" s="4"/>
    </row>
    <row r="26" spans="1:24" s="46" customFormat="1" ht="13.5" thickBot="1" x14ac:dyDescent="0.25">
      <c r="A26" s="87"/>
      <c r="B26" s="9" t="s">
        <v>75</v>
      </c>
      <c r="C26" s="2">
        <v>10</v>
      </c>
      <c r="D26" s="2">
        <v>76</v>
      </c>
      <c r="E26" s="2">
        <v>8877</v>
      </c>
      <c r="F26" s="2">
        <v>4913</v>
      </c>
      <c r="G26" s="2">
        <v>15494</v>
      </c>
      <c r="I26" s="87"/>
      <c r="J26" s="9" t="s">
        <v>75</v>
      </c>
      <c r="K26" s="3">
        <v>3.4048348655090226E-4</v>
      </c>
      <c r="L26" s="3">
        <v>2.5876744977868572E-3</v>
      </c>
      <c r="M26" s="3">
        <v>0.30224719101123598</v>
      </c>
      <c r="N26" s="3">
        <v>0.16727953694245828</v>
      </c>
      <c r="O26" s="3">
        <v>0.52754511406196802</v>
      </c>
      <c r="Q26" s="30"/>
      <c r="R26" s="56"/>
    </row>
    <row r="27" spans="1:24" s="46" customFormat="1" ht="13.5" thickBot="1" x14ac:dyDescent="0.25">
      <c r="A27" s="88"/>
      <c r="B27" s="9" t="s">
        <v>110</v>
      </c>
      <c r="C27" s="2">
        <v>8</v>
      </c>
      <c r="D27" s="19" t="s">
        <v>64</v>
      </c>
      <c r="E27" s="2">
        <v>8345</v>
      </c>
      <c r="F27" s="19" t="s">
        <v>64</v>
      </c>
      <c r="G27" s="2">
        <v>21338</v>
      </c>
      <c r="I27" s="88"/>
      <c r="J27" s="9" t="s">
        <v>110</v>
      </c>
      <c r="K27" s="3">
        <v>2.6944191842645922E-4</v>
      </c>
      <c r="L27" s="19" t="s">
        <v>64</v>
      </c>
      <c r="M27" s="3">
        <v>0.28106160115860024</v>
      </c>
      <c r="N27" s="19" t="s">
        <v>64</v>
      </c>
      <c r="O27" s="3">
        <v>0.71866895692297328</v>
      </c>
      <c r="Q27" s="30"/>
      <c r="R27" s="56"/>
    </row>
    <row r="28" spans="1:24" s="46" customFormat="1" x14ac:dyDescent="0.2">
      <c r="Q28" s="30"/>
    </row>
    <row r="29" spans="1:24" s="46" customFormat="1" x14ac:dyDescent="0.2">
      <c r="Q29" s="30"/>
    </row>
    <row r="30" spans="1:24" ht="15" x14ac:dyDescent="0.2">
      <c r="A30" s="29" t="s">
        <v>35</v>
      </c>
      <c r="B30" s="29"/>
      <c r="C30" s="29"/>
      <c r="D30" s="29"/>
      <c r="E30" s="29"/>
      <c r="F30" s="29"/>
      <c r="G30" s="29"/>
      <c r="H30" s="29"/>
      <c r="I30" s="6"/>
      <c r="J30" s="6"/>
      <c r="K30" s="6"/>
      <c r="L30" s="6"/>
      <c r="M30" s="6"/>
      <c r="N30" s="6"/>
      <c r="O30" s="6"/>
      <c r="Q30" s="30"/>
      <c r="R30" s="8"/>
      <c r="S30" s="8"/>
      <c r="T30" s="8"/>
      <c r="U30" s="8"/>
      <c r="V30" s="8"/>
      <c r="W30" s="8"/>
      <c r="X30" s="8"/>
    </row>
    <row r="31" spans="1:24" ht="13.5" thickBo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30"/>
      <c r="R31" s="8"/>
      <c r="S31" s="8"/>
      <c r="T31" s="8"/>
      <c r="U31" s="8"/>
      <c r="V31" s="8"/>
      <c r="W31" s="8"/>
      <c r="X31" s="8"/>
    </row>
    <row r="32" spans="1:24" s="46" customFormat="1" ht="34.5" thickBot="1" x14ac:dyDescent="0.25">
      <c r="C32" s="82" t="s">
        <v>31</v>
      </c>
      <c r="D32" s="83"/>
      <c r="E32" s="82" t="s">
        <v>32</v>
      </c>
      <c r="F32" s="83"/>
      <c r="G32" s="47" t="s">
        <v>33</v>
      </c>
      <c r="K32" s="82" t="s">
        <v>94</v>
      </c>
      <c r="L32" s="83"/>
      <c r="M32" s="82" t="s">
        <v>95</v>
      </c>
      <c r="N32" s="83"/>
      <c r="O32" s="47" t="s">
        <v>96</v>
      </c>
      <c r="Q32" s="30"/>
    </row>
    <row r="33" spans="1:22" s="46" customFormat="1" ht="23.25" thickBot="1" x14ac:dyDescent="0.25">
      <c r="C33" s="47" t="s">
        <v>3</v>
      </c>
      <c r="D33" s="47" t="s">
        <v>34</v>
      </c>
      <c r="E33" s="47" t="s">
        <v>3</v>
      </c>
      <c r="F33" s="47" t="s">
        <v>34</v>
      </c>
      <c r="G33" s="47" t="s">
        <v>25</v>
      </c>
      <c r="K33" s="47" t="s">
        <v>3</v>
      </c>
      <c r="L33" s="47" t="s">
        <v>34</v>
      </c>
      <c r="M33" s="47" t="s">
        <v>3</v>
      </c>
      <c r="N33" s="47" t="s">
        <v>34</v>
      </c>
      <c r="O33" s="47" t="s">
        <v>25</v>
      </c>
      <c r="Q33" s="30"/>
    </row>
    <row r="34" spans="1:22" s="46" customFormat="1" ht="13.5" thickBot="1" x14ac:dyDescent="0.25">
      <c r="A34" s="86" t="s">
        <v>93</v>
      </c>
      <c r="B34" s="9" t="s">
        <v>15</v>
      </c>
      <c r="C34" s="2">
        <v>7877</v>
      </c>
      <c r="D34" s="2">
        <v>6110</v>
      </c>
      <c r="E34" s="2">
        <v>140</v>
      </c>
      <c r="F34" s="2">
        <v>3701</v>
      </c>
      <c r="G34" s="2">
        <v>3687</v>
      </c>
      <c r="I34" s="86" t="s">
        <v>93</v>
      </c>
      <c r="J34" s="9" t="s">
        <v>15</v>
      </c>
      <c r="K34" s="3">
        <v>0.36611666279339994</v>
      </c>
      <c r="L34" s="3">
        <v>0.28398791540785501</v>
      </c>
      <c r="M34" s="3">
        <v>6.5070880780850569E-3</v>
      </c>
      <c r="N34" s="3">
        <v>0.17201952126423425</v>
      </c>
      <c r="O34" s="3">
        <v>0.17136881245642574</v>
      </c>
      <c r="Q34" s="30"/>
      <c r="R34" s="57"/>
      <c r="S34" s="57"/>
      <c r="T34" s="57"/>
      <c r="U34" s="57"/>
      <c r="V34" s="57"/>
    </row>
    <row r="35" spans="1:22" s="46" customFormat="1" ht="13.5" thickBot="1" x14ac:dyDescent="0.25">
      <c r="A35" s="89"/>
      <c r="B35" s="9" t="s">
        <v>16</v>
      </c>
      <c r="C35" s="2">
        <v>7831</v>
      </c>
      <c r="D35" s="2">
        <v>6402</v>
      </c>
      <c r="E35" s="2">
        <v>153</v>
      </c>
      <c r="F35" s="2">
        <v>3868</v>
      </c>
      <c r="G35" s="2">
        <v>3913</v>
      </c>
      <c r="I35" s="89"/>
      <c r="J35" s="9" t="s">
        <v>16</v>
      </c>
      <c r="K35" s="3">
        <v>0.35327288311453964</v>
      </c>
      <c r="L35" s="3">
        <v>0.28880768710244958</v>
      </c>
      <c r="M35" s="3">
        <v>6.9021518473406417E-3</v>
      </c>
      <c r="N35" s="3">
        <v>0.17449361663734381</v>
      </c>
      <c r="O35" s="3">
        <v>0.17652366129832633</v>
      </c>
      <c r="Q35" s="30"/>
      <c r="R35" s="57"/>
      <c r="S35" s="57"/>
      <c r="T35" s="57"/>
      <c r="U35" s="57"/>
      <c r="V35" s="57"/>
    </row>
    <row r="36" spans="1:22" s="46" customFormat="1" ht="13.5" thickBot="1" x14ac:dyDescent="0.25">
      <c r="A36" s="87"/>
      <c r="B36" s="9" t="s">
        <v>17</v>
      </c>
      <c r="C36" s="2">
        <v>7567</v>
      </c>
      <c r="D36" s="2">
        <v>6546</v>
      </c>
      <c r="E36" s="2">
        <v>142</v>
      </c>
      <c r="F36" s="2">
        <v>4138</v>
      </c>
      <c r="G36" s="2">
        <v>4200</v>
      </c>
      <c r="I36" s="87"/>
      <c r="J36" s="9" t="s">
        <v>17</v>
      </c>
      <c r="K36" s="3">
        <v>0.33492674722259108</v>
      </c>
      <c r="L36" s="3">
        <v>0.28973575886336478</v>
      </c>
      <c r="M36" s="3">
        <v>6.285132563183287E-3</v>
      </c>
      <c r="N36" s="3">
        <v>0.18315407427079183</v>
      </c>
      <c r="O36" s="3">
        <v>0.18589828708006906</v>
      </c>
      <c r="Q36" s="30"/>
      <c r="R36" s="57"/>
      <c r="S36" s="57"/>
      <c r="T36" s="57"/>
      <c r="U36" s="57"/>
      <c r="V36" s="57"/>
    </row>
    <row r="37" spans="1:22" s="46" customFormat="1" ht="13.5" thickBot="1" x14ac:dyDescent="0.25">
      <c r="A37" s="87"/>
      <c r="B37" s="9" t="s">
        <v>18</v>
      </c>
      <c r="C37" s="2">
        <v>7342</v>
      </c>
      <c r="D37" s="2">
        <v>6584</v>
      </c>
      <c r="E37" s="2">
        <v>123</v>
      </c>
      <c r="F37" s="2">
        <v>4074</v>
      </c>
      <c r="G37" s="2">
        <v>4270</v>
      </c>
      <c r="I37" s="87"/>
      <c r="J37" s="9" t="s">
        <v>18</v>
      </c>
      <c r="K37" s="3">
        <v>0.32787031661679988</v>
      </c>
      <c r="L37" s="3">
        <v>0.29402045282007772</v>
      </c>
      <c r="M37" s="3">
        <v>5.4927879247979282E-3</v>
      </c>
      <c r="N37" s="3">
        <v>0.18193185370428258</v>
      </c>
      <c r="O37" s="3">
        <v>0.19068458893404189</v>
      </c>
      <c r="Q37" s="30"/>
      <c r="R37" s="57"/>
      <c r="S37" s="57"/>
      <c r="T37" s="57"/>
      <c r="U37" s="57"/>
      <c r="V37" s="57"/>
    </row>
    <row r="38" spans="1:22" s="46" customFormat="1" ht="13.5" thickBot="1" x14ac:dyDescent="0.25">
      <c r="A38" s="87"/>
      <c r="B38" s="9" t="s">
        <v>19</v>
      </c>
      <c r="C38" s="2">
        <v>6773</v>
      </c>
      <c r="D38" s="2">
        <v>6549</v>
      </c>
      <c r="E38" s="2">
        <v>132</v>
      </c>
      <c r="F38" s="2">
        <v>4104</v>
      </c>
      <c r="G38" s="2">
        <v>4536</v>
      </c>
      <c r="I38" s="87"/>
      <c r="J38" s="9" t="s">
        <v>19</v>
      </c>
      <c r="K38" s="3">
        <v>0.30655381551552457</v>
      </c>
      <c r="L38" s="3">
        <v>0.29641531637548657</v>
      </c>
      <c r="M38" s="3">
        <v>5.9744727075224041E-3</v>
      </c>
      <c r="N38" s="3">
        <v>0.18575178781569657</v>
      </c>
      <c r="O38" s="3">
        <v>0.2053046075857699</v>
      </c>
      <c r="Q38" s="30"/>
      <c r="R38" s="57"/>
      <c r="S38" s="57"/>
      <c r="T38" s="57"/>
      <c r="U38" s="57"/>
      <c r="V38" s="57"/>
    </row>
    <row r="39" spans="1:22" s="46" customFormat="1" ht="13.5" thickBot="1" x14ac:dyDescent="0.25">
      <c r="A39" s="87"/>
      <c r="B39" s="9" t="s">
        <v>20</v>
      </c>
      <c r="C39" s="2">
        <v>6900</v>
      </c>
      <c r="D39" s="2">
        <v>6113</v>
      </c>
      <c r="E39" s="2">
        <v>136</v>
      </c>
      <c r="F39" s="2">
        <v>3775</v>
      </c>
      <c r="G39" s="2">
        <v>4940</v>
      </c>
      <c r="I39" s="87"/>
      <c r="J39" s="9" t="s">
        <v>20</v>
      </c>
      <c r="K39" s="3">
        <v>0.31558726673984633</v>
      </c>
      <c r="L39" s="3">
        <v>0.27959202341748995</v>
      </c>
      <c r="M39" s="3">
        <v>6.2202707647274055E-3</v>
      </c>
      <c r="N39" s="3">
        <v>0.17265825100622026</v>
      </c>
      <c r="O39" s="3">
        <v>0.22594218807171607</v>
      </c>
      <c r="Q39" s="30"/>
      <c r="R39" s="57"/>
      <c r="S39" s="57"/>
      <c r="T39" s="57"/>
      <c r="U39" s="57"/>
      <c r="V39" s="57"/>
    </row>
    <row r="40" spans="1:22" s="46" customFormat="1" ht="13.5" thickBot="1" x14ac:dyDescent="0.25">
      <c r="A40" s="87"/>
      <c r="B40" s="9" t="s">
        <v>74</v>
      </c>
      <c r="C40" s="2">
        <v>6825</v>
      </c>
      <c r="D40" s="2">
        <v>5343</v>
      </c>
      <c r="E40" s="2">
        <v>119</v>
      </c>
      <c r="F40" s="2">
        <v>2942</v>
      </c>
      <c r="G40" s="2">
        <v>6524</v>
      </c>
      <c r="I40" s="87"/>
      <c r="J40" s="9" t="s">
        <v>74</v>
      </c>
      <c r="K40" s="3">
        <v>0.31374982760998482</v>
      </c>
      <c r="L40" s="3">
        <v>0.24562129361467383</v>
      </c>
      <c r="M40" s="3">
        <v>5.4705098147381972E-3</v>
      </c>
      <c r="N40" s="3">
        <v>0.1352457132349561</v>
      </c>
      <c r="O40" s="3">
        <v>0.29991265572564701</v>
      </c>
      <c r="Q40" s="30"/>
      <c r="R40" s="57"/>
      <c r="S40" s="57"/>
      <c r="T40" s="57"/>
      <c r="U40" s="57"/>
      <c r="V40" s="57"/>
    </row>
    <row r="41" spans="1:22" s="46" customFormat="1" ht="13.5" thickBot="1" x14ac:dyDescent="0.25">
      <c r="A41" s="87"/>
      <c r="B41" s="9" t="s">
        <v>75</v>
      </c>
      <c r="C41" s="2">
        <v>6679</v>
      </c>
      <c r="D41" s="2">
        <v>3905</v>
      </c>
      <c r="E41" s="2">
        <v>136</v>
      </c>
      <c r="F41" s="2">
        <v>1633</v>
      </c>
      <c r="G41" s="2">
        <v>9744</v>
      </c>
      <c r="I41" s="87"/>
      <c r="J41" s="9" t="s">
        <v>75</v>
      </c>
      <c r="K41" s="3">
        <v>0.30225822509842964</v>
      </c>
      <c r="L41" s="3">
        <v>0.17672082183101778</v>
      </c>
      <c r="M41" s="3">
        <v>6.1546816309906325E-3</v>
      </c>
      <c r="N41" s="3">
        <v>7.3901434583880168E-2</v>
      </c>
      <c r="O41" s="3">
        <v>0.44096483685568177</v>
      </c>
      <c r="Q41" s="30"/>
      <c r="R41" s="57"/>
      <c r="S41" s="57"/>
      <c r="T41" s="57"/>
      <c r="U41" s="57"/>
      <c r="V41" s="57"/>
    </row>
    <row r="42" spans="1:22" s="46" customFormat="1" ht="13.5" thickBot="1" x14ac:dyDescent="0.25">
      <c r="A42" s="88"/>
      <c r="B42" s="9" t="s">
        <v>110</v>
      </c>
      <c r="C42" s="2">
        <v>6864</v>
      </c>
      <c r="D42" s="19" t="s">
        <v>64</v>
      </c>
      <c r="E42" s="2">
        <v>86</v>
      </c>
      <c r="F42" s="19" t="s">
        <v>64</v>
      </c>
      <c r="G42" s="2">
        <v>15103</v>
      </c>
      <c r="I42" s="88"/>
      <c r="J42" s="9" t="s">
        <v>110</v>
      </c>
      <c r="K42" s="3">
        <v>0.31125017004489186</v>
      </c>
      <c r="L42" s="19" t="s">
        <v>64</v>
      </c>
      <c r="M42" s="3">
        <v>3.899696186459892E-3</v>
      </c>
      <c r="N42" s="19" t="s">
        <v>64</v>
      </c>
      <c r="O42" s="3">
        <v>0.68485013376864823</v>
      </c>
      <c r="Q42" s="30"/>
      <c r="R42" s="57"/>
      <c r="S42" s="57"/>
      <c r="T42" s="57"/>
      <c r="U42" s="57"/>
      <c r="V42" s="57"/>
    </row>
    <row r="43" spans="1:22" s="46" customFormat="1" x14ac:dyDescent="0.2"/>
    <row r="44" spans="1:22" s="46" customFormat="1" x14ac:dyDescent="0.2"/>
    <row r="45" spans="1:22" ht="28.15" customHeight="1" x14ac:dyDescent="0.2">
      <c r="A45" s="84" t="s">
        <v>21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22" ht="30" customHeight="1" x14ac:dyDescent="0.2">
      <c r="A46" s="84" t="s">
        <v>27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22" ht="15" x14ac:dyDescent="0.2">
      <c r="A47" s="84" t="s">
        <v>28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22" ht="15" x14ac:dyDescent="0.2">
      <c r="A48" s="85" t="s">
        <v>118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</row>
  </sheetData>
  <mergeCells count="16">
    <mergeCell ref="M17:N17"/>
    <mergeCell ref="A47:L47"/>
    <mergeCell ref="A48:L48"/>
    <mergeCell ref="C17:D17"/>
    <mergeCell ref="E17:F17"/>
    <mergeCell ref="K17:L17"/>
    <mergeCell ref="A19:A27"/>
    <mergeCell ref="I19:I27"/>
    <mergeCell ref="C32:D32"/>
    <mergeCell ref="E32:F32"/>
    <mergeCell ref="K32:L32"/>
    <mergeCell ref="M32:N32"/>
    <mergeCell ref="A34:A42"/>
    <mergeCell ref="I34:I42"/>
    <mergeCell ref="A45:L45"/>
    <mergeCell ref="A46:L46"/>
  </mergeCells>
  <pageMargins left="0.7" right="0.7" top="0.75" bottom="0.75" header="0.3" footer="0.3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93112-EEE8-49EB-B0F0-3434A4CF620A}">
  <sheetPr>
    <pageSetUpPr fitToPage="1"/>
  </sheetPr>
  <dimension ref="A1:Y74"/>
  <sheetViews>
    <sheetView workbookViewId="0">
      <selection sqref="A1:S72"/>
    </sheetView>
  </sheetViews>
  <sheetFormatPr defaultRowHeight="12.75" x14ac:dyDescent="0.2"/>
  <cols>
    <col min="1" max="1" width="7.28515625" customWidth="1"/>
    <col min="3" max="3" width="13.140625" bestFit="1" customWidth="1"/>
    <col min="11" max="11" width="13.7109375" bestFit="1" customWidth="1"/>
    <col min="15" max="15" width="14.42578125" customWidth="1"/>
    <col min="16" max="16" width="15.28515625" bestFit="1" customWidth="1"/>
    <col min="17" max="17" width="13.42578125" customWidth="1"/>
    <col min="18" max="18" width="15.28515625" bestFit="1" customWidth="1"/>
    <col min="19" max="19" width="12.140625" customWidth="1"/>
  </cols>
  <sheetData>
    <row r="1" spans="1:18" s="8" customFormat="1" ht="15" x14ac:dyDescent="0.25">
      <c r="A1" s="14" t="s">
        <v>77</v>
      </c>
      <c r="B1" s="15"/>
      <c r="C1" s="15"/>
      <c r="D1" s="15"/>
      <c r="E1" s="15"/>
      <c r="F1" s="15"/>
      <c r="G1" s="15"/>
    </row>
    <row r="2" spans="1:18" s="8" customFormat="1" ht="15" x14ac:dyDescent="0.25">
      <c r="A2" s="14" t="s">
        <v>78</v>
      </c>
      <c r="B2" s="15"/>
      <c r="C2" s="15"/>
      <c r="D2" s="15"/>
      <c r="E2" s="15"/>
      <c r="F2" s="15"/>
      <c r="G2" s="15"/>
    </row>
    <row r="3" spans="1:18" s="8" customFormat="1" ht="15" x14ac:dyDescent="0.25">
      <c r="A3" s="14" t="s">
        <v>79</v>
      </c>
      <c r="B3" s="15"/>
      <c r="C3" s="15"/>
      <c r="D3" s="15"/>
      <c r="E3" s="15"/>
      <c r="F3" s="15"/>
      <c r="G3" s="15"/>
    </row>
    <row r="4" spans="1:18" s="8" customFormat="1" ht="15" x14ac:dyDescent="0.25">
      <c r="A4" s="14" t="s">
        <v>80</v>
      </c>
      <c r="B4" s="15"/>
      <c r="C4" s="15"/>
      <c r="D4" s="15"/>
      <c r="E4" s="15"/>
      <c r="F4" s="15"/>
      <c r="G4" s="15"/>
    </row>
    <row r="5" spans="1:18" s="8" customFormat="1" ht="15" x14ac:dyDescent="0.25">
      <c r="A5" s="14" t="s">
        <v>81</v>
      </c>
      <c r="B5" s="15"/>
      <c r="C5" s="15"/>
      <c r="D5" s="15"/>
      <c r="E5" s="15"/>
      <c r="F5" s="15"/>
      <c r="G5" s="15"/>
    </row>
    <row r="6" spans="1:18" s="8" customFormat="1" x14ac:dyDescent="0.2"/>
    <row r="7" spans="1:18" s="8" customFormat="1" ht="15" x14ac:dyDescent="0.2">
      <c r="A7" s="20" t="s">
        <v>36</v>
      </c>
      <c r="B7" s="13"/>
      <c r="C7" s="13"/>
      <c r="D7" s="13"/>
      <c r="E7" s="13"/>
      <c r="F7" s="13"/>
      <c r="G7" s="13"/>
    </row>
    <row r="8" spans="1:18" s="8" customFormat="1" x14ac:dyDescent="0.2"/>
    <row r="9" spans="1:18" s="8" customFormat="1" ht="15" x14ac:dyDescent="0.25">
      <c r="A9" s="16" t="s">
        <v>82</v>
      </c>
      <c r="B9" s="17"/>
      <c r="C9" s="17"/>
      <c r="D9" s="17"/>
      <c r="E9" s="17"/>
      <c r="F9" s="17"/>
    </row>
    <row r="10" spans="1:18" s="8" customFormat="1" ht="15" x14ac:dyDescent="0.25">
      <c r="A10" s="17" t="s">
        <v>84</v>
      </c>
      <c r="B10" s="17"/>
      <c r="C10" s="17"/>
      <c r="D10" s="17"/>
      <c r="E10" s="17"/>
      <c r="F10" s="17"/>
    </row>
    <row r="11" spans="1:18" s="8" customFormat="1" ht="15" x14ac:dyDescent="0.25">
      <c r="A11" s="17" t="s">
        <v>85</v>
      </c>
      <c r="B11" s="17"/>
      <c r="C11" s="17"/>
      <c r="D11" s="17"/>
      <c r="E11" s="17"/>
      <c r="F11" s="17"/>
    </row>
    <row r="12" spans="1:18" s="8" customFormat="1" ht="15" x14ac:dyDescent="0.25">
      <c r="A12" s="17" t="s">
        <v>86</v>
      </c>
      <c r="B12" s="17"/>
      <c r="C12" s="17"/>
      <c r="D12" s="17"/>
      <c r="E12" s="17"/>
      <c r="F12" s="17"/>
    </row>
    <row r="13" spans="1:18" s="8" customFormat="1" ht="15" x14ac:dyDescent="0.25">
      <c r="A13" s="16" t="s">
        <v>83</v>
      </c>
      <c r="B13" s="17"/>
      <c r="C13" s="17"/>
      <c r="D13" s="17"/>
      <c r="E13" s="17"/>
      <c r="F13" s="17"/>
    </row>
    <row r="15" spans="1:18" ht="15" x14ac:dyDescent="0.2">
      <c r="A15" s="29" t="s">
        <v>37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3.5" thickBot="1" x14ac:dyDescent="0.25">
      <c r="L16" s="30"/>
      <c r="M16" s="30"/>
    </row>
    <row r="17" spans="1:22" s="46" customFormat="1" ht="31.15" customHeight="1" thickBot="1" x14ac:dyDescent="0.25">
      <c r="M17" s="30"/>
      <c r="O17" s="97" t="s">
        <v>38</v>
      </c>
      <c r="P17" s="83"/>
      <c r="Q17" s="97" t="s">
        <v>39</v>
      </c>
      <c r="R17" s="83"/>
      <c r="S17" s="90" t="s">
        <v>107</v>
      </c>
    </row>
    <row r="18" spans="1:22" s="46" customFormat="1" ht="23.25" thickBot="1" x14ac:dyDescent="0.25">
      <c r="A18" s="92"/>
      <c r="B18" s="93"/>
      <c r="C18" s="21" t="s">
        <v>3</v>
      </c>
      <c r="D18" s="21" t="s">
        <v>4</v>
      </c>
      <c r="E18" s="21" t="s">
        <v>5</v>
      </c>
      <c r="F18" s="21" t="s">
        <v>6</v>
      </c>
      <c r="G18" s="21" t="s">
        <v>7</v>
      </c>
      <c r="H18" s="21" t="s">
        <v>8</v>
      </c>
      <c r="I18" s="21" t="s">
        <v>9</v>
      </c>
      <c r="J18" s="52" t="s">
        <v>111</v>
      </c>
      <c r="K18" s="21" t="s">
        <v>10</v>
      </c>
      <c r="M18" s="92"/>
      <c r="N18" s="93"/>
      <c r="O18" s="47" t="s">
        <v>3</v>
      </c>
      <c r="P18" s="47" t="s">
        <v>106</v>
      </c>
      <c r="Q18" s="47" t="s">
        <v>3</v>
      </c>
      <c r="R18" s="47" t="s">
        <v>106</v>
      </c>
      <c r="S18" s="91"/>
    </row>
    <row r="19" spans="1:22" s="46" customFormat="1" ht="13.5" thickBot="1" x14ac:dyDescent="0.25">
      <c r="A19" s="94" t="s">
        <v>98</v>
      </c>
      <c r="B19" s="9" t="s">
        <v>15</v>
      </c>
      <c r="C19" s="23">
        <v>11049</v>
      </c>
      <c r="D19" s="23">
        <v>5429</v>
      </c>
      <c r="E19" s="23">
        <v>2444</v>
      </c>
      <c r="F19" s="23">
        <v>998</v>
      </c>
      <c r="G19" s="23">
        <v>437</v>
      </c>
      <c r="H19" s="23">
        <v>213</v>
      </c>
      <c r="I19" s="23">
        <v>135</v>
      </c>
      <c r="J19" s="23">
        <v>127</v>
      </c>
      <c r="K19" s="23">
        <v>10652</v>
      </c>
      <c r="L19" s="30"/>
      <c r="M19" s="94" t="s">
        <v>98</v>
      </c>
      <c r="N19" s="9" t="s">
        <v>15</v>
      </c>
      <c r="O19" s="23">
        <v>11012</v>
      </c>
      <c r="P19" s="23">
        <v>9442</v>
      </c>
      <c r="Q19" s="23">
        <v>37</v>
      </c>
      <c r="R19" s="23">
        <v>341</v>
      </c>
      <c r="S19" s="23">
        <v>10652</v>
      </c>
      <c r="U19" s="30"/>
      <c r="V19" s="30"/>
    </row>
    <row r="20" spans="1:22" s="46" customFormat="1" ht="13.5" thickBot="1" x14ac:dyDescent="0.25">
      <c r="A20" s="95"/>
      <c r="B20" s="9" t="s">
        <v>16</v>
      </c>
      <c r="C20" s="23">
        <v>10982</v>
      </c>
      <c r="D20" s="23">
        <v>5705</v>
      </c>
      <c r="E20" s="23">
        <v>2520</v>
      </c>
      <c r="F20" s="23">
        <v>1136</v>
      </c>
      <c r="G20" s="23">
        <v>477</v>
      </c>
      <c r="H20" s="23">
        <v>248</v>
      </c>
      <c r="I20" s="23">
        <v>167</v>
      </c>
      <c r="J20" s="23">
        <v>77</v>
      </c>
      <c r="K20" s="23">
        <v>11649</v>
      </c>
      <c r="L20" s="30"/>
      <c r="M20" s="95"/>
      <c r="N20" s="9" t="s">
        <v>16</v>
      </c>
      <c r="O20" s="23">
        <v>10945</v>
      </c>
      <c r="P20" s="23">
        <v>9680</v>
      </c>
      <c r="Q20" s="23">
        <v>37</v>
      </c>
      <c r="R20" s="23">
        <v>650</v>
      </c>
      <c r="S20" s="23">
        <v>11649</v>
      </c>
      <c r="U20" s="30"/>
      <c r="V20" s="30"/>
    </row>
    <row r="21" spans="1:22" s="46" customFormat="1" ht="13.5" thickBot="1" x14ac:dyDescent="0.25">
      <c r="A21" s="95"/>
      <c r="B21" s="9" t="s">
        <v>17</v>
      </c>
      <c r="C21" s="23">
        <v>10965</v>
      </c>
      <c r="D21" s="23">
        <v>5789</v>
      </c>
      <c r="E21" s="23">
        <v>2801</v>
      </c>
      <c r="F21" s="23">
        <v>1198</v>
      </c>
      <c r="G21" s="23">
        <v>512</v>
      </c>
      <c r="H21" s="23">
        <v>240</v>
      </c>
      <c r="I21" s="23">
        <v>133</v>
      </c>
      <c r="J21" s="19" t="s">
        <v>64</v>
      </c>
      <c r="K21" s="23">
        <v>12504</v>
      </c>
      <c r="L21" s="30"/>
      <c r="M21" s="95"/>
      <c r="N21" s="9" t="s">
        <v>17</v>
      </c>
      <c r="O21" s="23">
        <v>10930</v>
      </c>
      <c r="P21" s="23">
        <v>9298</v>
      </c>
      <c r="Q21" s="23">
        <v>35</v>
      </c>
      <c r="R21" s="23">
        <v>1375</v>
      </c>
      <c r="S21" s="23">
        <v>12504</v>
      </c>
      <c r="U21" s="30"/>
      <c r="V21" s="30"/>
    </row>
    <row r="22" spans="1:22" s="46" customFormat="1" ht="13.5" thickBot="1" x14ac:dyDescent="0.25">
      <c r="A22" s="95"/>
      <c r="B22" s="9" t="s">
        <v>18</v>
      </c>
      <c r="C22" s="23">
        <v>10367</v>
      </c>
      <c r="D22" s="23">
        <v>5925</v>
      </c>
      <c r="E22" s="23">
        <v>2967</v>
      </c>
      <c r="F22" s="23">
        <v>1264</v>
      </c>
      <c r="G22" s="23">
        <v>564</v>
      </c>
      <c r="H22" s="23">
        <v>260</v>
      </c>
      <c r="I22" s="19" t="s">
        <v>64</v>
      </c>
      <c r="J22" s="19" t="s">
        <v>64</v>
      </c>
      <c r="K22" s="23">
        <v>12835</v>
      </c>
      <c r="L22" s="30"/>
      <c r="M22" s="95"/>
      <c r="N22" s="9" t="s">
        <v>18</v>
      </c>
      <c r="O22" s="23">
        <v>9135</v>
      </c>
      <c r="P22" s="23">
        <v>9608</v>
      </c>
      <c r="Q22" s="23">
        <v>1232</v>
      </c>
      <c r="R22" s="23">
        <v>1372</v>
      </c>
      <c r="S22" s="23">
        <v>12835</v>
      </c>
      <c r="U22" s="30"/>
      <c r="V22" s="30"/>
    </row>
    <row r="23" spans="1:22" s="46" customFormat="1" ht="13.5" thickBot="1" x14ac:dyDescent="0.25">
      <c r="A23" s="95"/>
      <c r="B23" s="9" t="s">
        <v>19</v>
      </c>
      <c r="C23" s="23">
        <v>9726</v>
      </c>
      <c r="D23" s="23">
        <v>6226</v>
      </c>
      <c r="E23" s="23">
        <v>2950</v>
      </c>
      <c r="F23" s="23">
        <v>1287</v>
      </c>
      <c r="G23" s="23">
        <v>544</v>
      </c>
      <c r="H23" s="19" t="s">
        <v>64</v>
      </c>
      <c r="I23" s="19" t="s">
        <v>64</v>
      </c>
      <c r="J23" s="19" t="s">
        <v>64</v>
      </c>
      <c r="K23" s="23">
        <v>13030</v>
      </c>
      <c r="L23" s="30"/>
      <c r="M23" s="95"/>
      <c r="N23" s="9" t="s">
        <v>19</v>
      </c>
      <c r="O23" s="23">
        <v>8507</v>
      </c>
      <c r="P23" s="23">
        <v>9634</v>
      </c>
      <c r="Q23" s="23">
        <v>1219</v>
      </c>
      <c r="R23" s="23">
        <v>1373</v>
      </c>
      <c r="S23" s="23">
        <v>13030</v>
      </c>
      <c r="U23" s="30"/>
      <c r="V23" s="30"/>
    </row>
    <row r="24" spans="1:22" s="46" customFormat="1" ht="13.5" thickBot="1" x14ac:dyDescent="0.25">
      <c r="A24" s="95"/>
      <c r="B24" s="9" t="s">
        <v>20</v>
      </c>
      <c r="C24" s="23">
        <v>8685</v>
      </c>
      <c r="D24" s="23">
        <v>5120</v>
      </c>
      <c r="E24" s="23">
        <v>2369</v>
      </c>
      <c r="F24" s="23">
        <v>1015</v>
      </c>
      <c r="G24" s="19" t="s">
        <v>64</v>
      </c>
      <c r="H24" s="19" t="s">
        <v>64</v>
      </c>
      <c r="I24" s="19" t="s">
        <v>64</v>
      </c>
      <c r="J24" s="19" t="s">
        <v>64</v>
      </c>
      <c r="K24" s="23">
        <v>12321</v>
      </c>
      <c r="L24" s="30"/>
      <c r="M24" s="95"/>
      <c r="N24" s="9" t="s">
        <v>20</v>
      </c>
      <c r="O24" s="23">
        <v>8674</v>
      </c>
      <c r="P24" s="23">
        <v>8334</v>
      </c>
      <c r="Q24" s="23">
        <v>11</v>
      </c>
      <c r="R24" s="23">
        <v>170</v>
      </c>
      <c r="S24" s="23">
        <v>12321</v>
      </c>
      <c r="U24" s="30"/>
      <c r="V24" s="30"/>
    </row>
    <row r="25" spans="1:22" s="46" customFormat="1" ht="13.5" thickBot="1" x14ac:dyDescent="0.25">
      <c r="A25" s="95"/>
      <c r="B25" s="9" t="s">
        <v>74</v>
      </c>
      <c r="C25" s="23">
        <v>9124</v>
      </c>
      <c r="D25" s="23">
        <v>5159</v>
      </c>
      <c r="E25" s="23">
        <v>2300</v>
      </c>
      <c r="F25" s="19" t="s">
        <v>64</v>
      </c>
      <c r="G25" s="19" t="s">
        <v>64</v>
      </c>
      <c r="H25" s="19" t="s">
        <v>64</v>
      </c>
      <c r="I25" s="19" t="s">
        <v>64</v>
      </c>
      <c r="J25" s="19" t="s">
        <v>64</v>
      </c>
      <c r="K25" s="23">
        <v>13454</v>
      </c>
      <c r="L25" s="30"/>
      <c r="M25" s="95"/>
      <c r="N25" s="9" t="s">
        <v>74</v>
      </c>
      <c r="O25" s="23">
        <v>9109</v>
      </c>
      <c r="P25" s="23">
        <v>7331</v>
      </c>
      <c r="Q25" s="23">
        <v>15</v>
      </c>
      <c r="R25" s="23">
        <v>128</v>
      </c>
      <c r="S25" s="23">
        <v>13454</v>
      </c>
      <c r="U25" s="30"/>
      <c r="V25" s="30"/>
    </row>
    <row r="26" spans="1:22" s="46" customFormat="1" ht="13.5" thickBot="1" x14ac:dyDescent="0.25">
      <c r="A26" s="95"/>
      <c r="B26" s="9" t="s">
        <v>75</v>
      </c>
      <c r="C26" s="23">
        <v>9236</v>
      </c>
      <c r="D26" s="23">
        <v>5172</v>
      </c>
      <c r="E26" s="19" t="s">
        <v>64</v>
      </c>
      <c r="F26" s="19" t="s">
        <v>64</v>
      </c>
      <c r="G26" s="19" t="s">
        <v>64</v>
      </c>
      <c r="H26" s="19" t="s">
        <v>64</v>
      </c>
      <c r="I26" s="19" t="s">
        <v>64</v>
      </c>
      <c r="J26" s="19" t="s">
        <v>64</v>
      </c>
      <c r="K26" s="23">
        <v>16114</v>
      </c>
      <c r="L26" s="30"/>
      <c r="M26" s="95"/>
      <c r="N26" s="9" t="s">
        <v>75</v>
      </c>
      <c r="O26" s="23">
        <v>9223</v>
      </c>
      <c r="P26" s="23">
        <v>5104</v>
      </c>
      <c r="Q26" s="23">
        <v>13</v>
      </c>
      <c r="R26" s="23">
        <v>68</v>
      </c>
      <c r="S26" s="23">
        <v>16114</v>
      </c>
      <c r="U26" s="30"/>
      <c r="V26" s="30"/>
    </row>
    <row r="27" spans="1:22" s="46" customFormat="1" ht="13.5" thickBot="1" x14ac:dyDescent="0.25">
      <c r="A27" s="96"/>
      <c r="B27" s="9" t="s">
        <v>110</v>
      </c>
      <c r="C27" s="23">
        <v>8733</v>
      </c>
      <c r="D27" s="19" t="s">
        <v>64</v>
      </c>
      <c r="E27" s="19" t="s">
        <v>64</v>
      </c>
      <c r="F27" s="19" t="s">
        <v>64</v>
      </c>
      <c r="G27" s="19" t="s">
        <v>64</v>
      </c>
      <c r="H27" s="19" t="s">
        <v>64</v>
      </c>
      <c r="I27" s="19" t="s">
        <v>64</v>
      </c>
      <c r="J27" s="19" t="s">
        <v>64</v>
      </c>
      <c r="K27" s="23">
        <v>22106</v>
      </c>
      <c r="L27" s="30"/>
      <c r="M27" s="96"/>
      <c r="N27" s="9" t="s">
        <v>110</v>
      </c>
      <c r="O27" s="23">
        <v>8720</v>
      </c>
      <c r="P27" s="19" t="s">
        <v>64</v>
      </c>
      <c r="Q27" s="23">
        <v>13</v>
      </c>
      <c r="R27" s="19" t="s">
        <v>64</v>
      </c>
      <c r="S27" s="23">
        <v>22106</v>
      </c>
      <c r="U27" s="30"/>
      <c r="V27" s="30"/>
    </row>
    <row r="28" spans="1:22" s="46" customFormat="1" ht="13.5" thickBot="1" x14ac:dyDescent="0.25">
      <c r="L28" s="30"/>
      <c r="M28" s="30"/>
      <c r="U28" s="30"/>
      <c r="V28" s="30"/>
    </row>
    <row r="29" spans="1:22" s="46" customFormat="1" ht="25.9" customHeight="1" thickBot="1" x14ac:dyDescent="0.25">
      <c r="M29" s="30"/>
      <c r="O29" s="97" t="s">
        <v>38</v>
      </c>
      <c r="P29" s="83"/>
      <c r="Q29" s="97" t="s">
        <v>39</v>
      </c>
      <c r="R29" s="83"/>
      <c r="S29" s="90" t="s">
        <v>107</v>
      </c>
      <c r="U29" s="30"/>
      <c r="V29" s="30"/>
    </row>
    <row r="30" spans="1:22" s="46" customFormat="1" ht="23.25" thickBot="1" x14ac:dyDescent="0.25">
      <c r="A30" s="92"/>
      <c r="B30" s="93"/>
      <c r="C30" s="21" t="s">
        <v>3</v>
      </c>
      <c r="D30" s="21" t="s">
        <v>4</v>
      </c>
      <c r="E30" s="21" t="s">
        <v>5</v>
      </c>
      <c r="F30" s="21" t="s">
        <v>6</v>
      </c>
      <c r="G30" s="21" t="s">
        <v>7</v>
      </c>
      <c r="H30" s="21" t="s">
        <v>8</v>
      </c>
      <c r="I30" s="21" t="s">
        <v>9</v>
      </c>
      <c r="J30" s="52" t="s">
        <v>111</v>
      </c>
      <c r="K30" s="21" t="s">
        <v>10</v>
      </c>
      <c r="M30" s="92"/>
      <c r="N30" s="93"/>
      <c r="O30" s="47" t="s">
        <v>3</v>
      </c>
      <c r="P30" s="47" t="s">
        <v>106</v>
      </c>
      <c r="Q30" s="47" t="s">
        <v>3</v>
      </c>
      <c r="R30" s="47" t="s">
        <v>106</v>
      </c>
      <c r="S30" s="91"/>
      <c r="U30" s="30"/>
      <c r="V30" s="30"/>
    </row>
    <row r="31" spans="1:22" s="46" customFormat="1" ht="13.5" thickBot="1" x14ac:dyDescent="0.25">
      <c r="A31" s="94" t="s">
        <v>98</v>
      </c>
      <c r="B31" s="9" t="s">
        <v>15</v>
      </c>
      <c r="C31" s="35">
        <v>0.35094016008131113</v>
      </c>
      <c r="D31" s="35">
        <v>0.17243679329183076</v>
      </c>
      <c r="E31" s="35">
        <v>7.7626731037987548E-2</v>
      </c>
      <c r="F31" s="35">
        <v>3.1698640579341887E-2</v>
      </c>
      <c r="G31" s="35">
        <v>1.3880066065303011E-2</v>
      </c>
      <c r="H31" s="35">
        <v>6.7653411256511243E-3</v>
      </c>
      <c r="I31" s="35">
        <v>4.2878922627366282E-3</v>
      </c>
      <c r="J31" s="35">
        <v>4.0337949434633468E-3</v>
      </c>
      <c r="K31" s="35">
        <v>0.33833058061237453</v>
      </c>
      <c r="L31" s="30"/>
      <c r="M31" s="94" t="s">
        <v>98</v>
      </c>
      <c r="N31" s="9" t="s">
        <v>15</v>
      </c>
      <c r="O31" s="35">
        <v>0.34976495997967222</v>
      </c>
      <c r="P31" s="35">
        <v>0.29989836107229068</v>
      </c>
      <c r="Q31" s="35">
        <v>1.1752001016389277E-3</v>
      </c>
      <c r="R31" s="35">
        <v>1.0830898234023631E-2</v>
      </c>
      <c r="S31" s="35">
        <v>0.33833058061237453</v>
      </c>
      <c r="U31" s="30"/>
      <c r="V31" s="30"/>
    </row>
    <row r="32" spans="1:22" s="46" customFormat="1" ht="13.5" thickBot="1" x14ac:dyDescent="0.25">
      <c r="A32" s="95"/>
      <c r="B32" s="9" t="s">
        <v>16</v>
      </c>
      <c r="C32" s="35">
        <v>0.33318163890658659</v>
      </c>
      <c r="D32" s="35">
        <v>0.17308334091805466</v>
      </c>
      <c r="E32" s="35">
        <v>7.6453991080367711E-2</v>
      </c>
      <c r="F32" s="35">
        <v>3.4464973756864171E-2</v>
      </c>
      <c r="G32" s="35">
        <v>1.4471648311641031E-2</v>
      </c>
      <c r="H32" s="35">
        <v>7.5240435666393615E-3</v>
      </c>
      <c r="I32" s="35">
        <v>5.0665938533418281E-3</v>
      </c>
      <c r="J32" s="35">
        <v>2.3360941719001243E-3</v>
      </c>
      <c r="K32" s="35">
        <v>0.35341767543460451</v>
      </c>
      <c r="L32" s="30"/>
      <c r="M32" s="95"/>
      <c r="N32" s="9" t="s">
        <v>16</v>
      </c>
      <c r="O32" s="35">
        <v>0.33205910014866052</v>
      </c>
      <c r="P32" s="35">
        <v>0.29368041018172991</v>
      </c>
      <c r="Q32" s="35">
        <v>1.1225387579260337E-3</v>
      </c>
      <c r="R32" s="35">
        <v>1.9720275477078972E-2</v>
      </c>
      <c r="S32" s="35">
        <v>0.35341767543460451</v>
      </c>
      <c r="U32" s="30"/>
      <c r="V32" s="30"/>
    </row>
    <row r="33" spans="1:22" s="46" customFormat="1" ht="13.5" thickBot="1" x14ac:dyDescent="0.25">
      <c r="A33" s="95"/>
      <c r="B33" s="9" t="s">
        <v>17</v>
      </c>
      <c r="C33" s="35">
        <v>0.32115869017632243</v>
      </c>
      <c r="D33" s="35">
        <v>0.16955655790521937</v>
      </c>
      <c r="E33" s="35">
        <v>8.2039716478237948E-2</v>
      </c>
      <c r="F33" s="35">
        <v>3.5088746997832584E-2</v>
      </c>
      <c r="G33" s="35">
        <v>1.4996192373030286E-2</v>
      </c>
      <c r="H33" s="35">
        <v>7.0294651748579462E-3</v>
      </c>
      <c r="I33" s="35">
        <v>3.8954952844004452E-3</v>
      </c>
      <c r="J33" s="19" t="s">
        <v>64</v>
      </c>
      <c r="K33" s="35">
        <v>0.36623513561009902</v>
      </c>
      <c r="L33" s="30"/>
      <c r="M33" s="95"/>
      <c r="N33" s="9" t="s">
        <v>17</v>
      </c>
      <c r="O33" s="35">
        <v>0.32013355983832231</v>
      </c>
      <c r="P33" s="35">
        <v>0.27233319664928829</v>
      </c>
      <c r="Q33" s="35">
        <v>1.0251303380001172E-3</v>
      </c>
      <c r="R33" s="35">
        <v>4.0272977564290317E-2</v>
      </c>
      <c r="S33" s="35">
        <v>0.36623513561009902</v>
      </c>
      <c r="U33" s="30"/>
      <c r="V33" s="30"/>
    </row>
    <row r="34" spans="1:22" s="46" customFormat="1" ht="13.5" thickBot="1" x14ac:dyDescent="0.25">
      <c r="A34" s="95"/>
      <c r="B34" s="9" t="s">
        <v>18</v>
      </c>
      <c r="C34" s="35">
        <v>0.30328828038148731</v>
      </c>
      <c r="D34" s="35">
        <v>0.1733368439529577</v>
      </c>
      <c r="E34" s="35">
        <v>8.6800070212392486E-2</v>
      </c>
      <c r="F34" s="35">
        <v>3.6978526709964307E-2</v>
      </c>
      <c r="G34" s="35">
        <v>1.649991223450939E-2</v>
      </c>
      <c r="H34" s="35">
        <v>7.6063425194546836E-3</v>
      </c>
      <c r="I34" s="19" t="s">
        <v>64</v>
      </c>
      <c r="J34" s="19" t="s">
        <v>64</v>
      </c>
      <c r="K34" s="35">
        <v>0.37549002398923409</v>
      </c>
      <c r="L34" s="30"/>
      <c r="M34" s="95"/>
      <c r="N34" s="9" t="s">
        <v>18</v>
      </c>
      <c r="O34" s="35">
        <v>0.26724591890468669</v>
      </c>
      <c r="P34" s="35">
        <v>0.28108361125738696</v>
      </c>
      <c r="Q34" s="35">
        <v>3.6042361476800656E-2</v>
      </c>
      <c r="R34" s="35">
        <v>4.013808437189164E-2</v>
      </c>
      <c r="S34" s="35">
        <v>0.37549002398923409</v>
      </c>
      <c r="U34" s="30"/>
      <c r="V34" s="30"/>
    </row>
    <row r="35" spans="1:22" s="46" customFormat="1" ht="13.5" thickBot="1" x14ac:dyDescent="0.25">
      <c r="A35" s="95"/>
      <c r="B35" s="9" t="s">
        <v>19</v>
      </c>
      <c r="C35" s="35">
        <v>0.28806681870686845</v>
      </c>
      <c r="D35" s="35">
        <v>0.18440304475313213</v>
      </c>
      <c r="E35" s="35">
        <v>8.7373752332434912E-2</v>
      </c>
      <c r="F35" s="35">
        <v>3.8118650593845331E-2</v>
      </c>
      <c r="G35" s="35">
        <v>1.611231229452359E-2</v>
      </c>
      <c r="H35" s="19" t="s">
        <v>64</v>
      </c>
      <c r="I35" s="19" t="s">
        <v>64</v>
      </c>
      <c r="J35" s="19" t="s">
        <v>64</v>
      </c>
      <c r="K35" s="35">
        <v>0.38592542131919555</v>
      </c>
      <c r="L35" s="30"/>
      <c r="M35" s="95"/>
      <c r="N35" s="9" t="s">
        <v>19</v>
      </c>
      <c r="O35" s="35">
        <v>0.25196220714983858</v>
      </c>
      <c r="P35" s="35">
        <v>0.28534194236294169</v>
      </c>
      <c r="Q35" s="35">
        <v>3.6104611557029882E-2</v>
      </c>
      <c r="R35" s="35">
        <v>4.0665817610994283E-2</v>
      </c>
      <c r="S35" s="35">
        <v>0.38592542131919555</v>
      </c>
      <c r="U35" s="30"/>
      <c r="V35" s="30"/>
    </row>
    <row r="36" spans="1:22" s="46" customFormat="1" ht="13.5" thickBot="1" x14ac:dyDescent="0.25">
      <c r="A36" s="95"/>
      <c r="B36" s="9" t="s">
        <v>20</v>
      </c>
      <c r="C36" s="35">
        <v>0.29430701457133174</v>
      </c>
      <c r="D36" s="35">
        <v>0.17350050830227043</v>
      </c>
      <c r="E36" s="35">
        <v>8.0277871907827855E-2</v>
      </c>
      <c r="F36" s="35">
        <v>3.4395120298203997E-2</v>
      </c>
      <c r="G36" s="19" t="s">
        <v>64</v>
      </c>
      <c r="H36" s="19" t="s">
        <v>64</v>
      </c>
      <c r="I36" s="19" t="s">
        <v>64</v>
      </c>
      <c r="J36" s="19" t="s">
        <v>64</v>
      </c>
      <c r="K36" s="35">
        <v>0.417519484920366</v>
      </c>
      <c r="L36" s="30"/>
      <c r="M36" s="95"/>
      <c r="N36" s="9" t="s">
        <v>20</v>
      </c>
      <c r="O36" s="35">
        <v>0.2939342595730261</v>
      </c>
      <c r="P36" s="35">
        <v>0.28241274144357847</v>
      </c>
      <c r="Q36" s="35">
        <v>3.727549983056591E-4</v>
      </c>
      <c r="R36" s="35">
        <v>5.7607590647238225E-3</v>
      </c>
      <c r="S36" s="35">
        <v>0.417519484920366</v>
      </c>
      <c r="U36" s="30"/>
      <c r="V36" s="30"/>
    </row>
    <row r="37" spans="1:22" s="46" customFormat="1" ht="13.5" thickBot="1" x14ac:dyDescent="0.25">
      <c r="A37" s="95"/>
      <c r="B37" s="9" t="s">
        <v>74</v>
      </c>
      <c r="C37" s="35">
        <v>0.3037586976062856</v>
      </c>
      <c r="D37" s="35">
        <v>0.17175483570263342</v>
      </c>
      <c r="E37" s="35">
        <v>7.6572227585977301E-2</v>
      </c>
      <c r="F37" s="19" t="s">
        <v>64</v>
      </c>
      <c r="G37" s="19" t="s">
        <v>64</v>
      </c>
      <c r="H37" s="19" t="s">
        <v>64</v>
      </c>
      <c r="I37" s="19" t="s">
        <v>64</v>
      </c>
      <c r="J37" s="19" t="s">
        <v>64</v>
      </c>
      <c r="K37" s="35">
        <v>0.4479142391051037</v>
      </c>
      <c r="L37" s="30"/>
      <c r="M37" s="95"/>
      <c r="N37" s="9" t="s">
        <v>74</v>
      </c>
      <c r="O37" s="35">
        <v>0.30325931351333357</v>
      </c>
      <c r="P37" s="35">
        <v>0.24406565236208677</v>
      </c>
      <c r="Q37" s="35">
        <v>4.9938409295202581E-4</v>
      </c>
      <c r="R37" s="35">
        <v>4.2614109265239541E-3</v>
      </c>
      <c r="S37" s="35">
        <v>0.4479142391051037</v>
      </c>
      <c r="U37" s="30"/>
      <c r="V37" s="30"/>
    </row>
    <row r="38" spans="1:22" s="46" customFormat="1" ht="13.5" thickBot="1" x14ac:dyDescent="0.25">
      <c r="A38" s="95"/>
      <c r="B38" s="9" t="s">
        <v>75</v>
      </c>
      <c r="C38" s="35">
        <v>0.3026014022672171</v>
      </c>
      <c r="D38" s="35">
        <v>0.16945154314920385</v>
      </c>
      <c r="E38" s="19" t="s">
        <v>64</v>
      </c>
      <c r="F38" s="19" t="s">
        <v>64</v>
      </c>
      <c r="G38" s="19" t="s">
        <v>64</v>
      </c>
      <c r="H38" s="19" t="s">
        <v>64</v>
      </c>
      <c r="I38" s="19" t="s">
        <v>64</v>
      </c>
      <c r="J38" s="19" t="s">
        <v>64</v>
      </c>
      <c r="K38" s="35">
        <v>0.52794705458357905</v>
      </c>
      <c r="L38" s="30"/>
      <c r="M38" s="95"/>
      <c r="N38" s="9" t="s">
        <v>75</v>
      </c>
      <c r="O38" s="35">
        <v>0.30217547998165256</v>
      </c>
      <c r="P38" s="35">
        <v>0.1672236419631741</v>
      </c>
      <c r="Q38" s="35">
        <v>4.2592228556451086E-4</v>
      </c>
      <c r="R38" s="35">
        <v>2.2279011860297489E-3</v>
      </c>
      <c r="S38" s="35">
        <v>0.52794705458357905</v>
      </c>
      <c r="U38" s="30"/>
      <c r="V38" s="30"/>
    </row>
    <row r="39" spans="1:22" s="46" customFormat="1" ht="13.5" thickBot="1" x14ac:dyDescent="0.25">
      <c r="A39" s="96"/>
      <c r="B39" s="9" t="s">
        <v>110</v>
      </c>
      <c r="C39" s="35">
        <v>0.28318038846914623</v>
      </c>
      <c r="D39" s="19" t="s">
        <v>64</v>
      </c>
      <c r="E39" s="19" t="s">
        <v>64</v>
      </c>
      <c r="F39" s="19" t="s">
        <v>64</v>
      </c>
      <c r="G39" s="19" t="s">
        <v>64</v>
      </c>
      <c r="H39" s="19" t="s">
        <v>64</v>
      </c>
      <c r="I39" s="19" t="s">
        <v>64</v>
      </c>
      <c r="J39" s="19" t="s">
        <v>64</v>
      </c>
      <c r="K39" s="35">
        <v>0.71681961153085383</v>
      </c>
      <c r="L39" s="30"/>
      <c r="M39" s="96"/>
      <c r="N39" s="9" t="s">
        <v>110</v>
      </c>
      <c r="O39" s="35">
        <v>0.28275884432050324</v>
      </c>
      <c r="P39" s="54" t="s">
        <v>64</v>
      </c>
      <c r="Q39" s="35">
        <v>4.215441486429521E-4</v>
      </c>
      <c r="R39" s="54" t="s">
        <v>64</v>
      </c>
      <c r="S39" s="35">
        <v>0.71681961153085383</v>
      </c>
      <c r="U39" s="30"/>
      <c r="V39" s="30"/>
    </row>
    <row r="40" spans="1:22" s="46" customFormat="1" ht="13.5" thickBot="1" x14ac:dyDescent="0.25">
      <c r="K40" s="23"/>
      <c r="L40" s="30"/>
      <c r="M40" s="30"/>
    </row>
    <row r="41" spans="1:22" s="46" customFormat="1" x14ac:dyDescent="0.2">
      <c r="M41" s="30"/>
    </row>
    <row r="42" spans="1:22" s="8" customFormat="1" ht="15" x14ac:dyDescent="0.2">
      <c r="A42" s="29" t="s">
        <v>100</v>
      </c>
      <c r="M42" s="30"/>
    </row>
    <row r="43" spans="1:22" s="8" customFormat="1" ht="13.5" thickBot="1" x14ac:dyDescent="0.25">
      <c r="L43" s="30"/>
      <c r="O43" s="40"/>
      <c r="P43" s="40"/>
      <c r="Q43" s="40"/>
      <c r="R43" s="40"/>
    </row>
    <row r="44" spans="1:22" s="46" customFormat="1" ht="34.15" customHeight="1" thickBot="1" x14ac:dyDescent="0.25">
      <c r="M44" s="30"/>
      <c r="O44" s="97" t="s">
        <v>38</v>
      </c>
      <c r="P44" s="83"/>
      <c r="Q44" s="97" t="s">
        <v>39</v>
      </c>
      <c r="R44" s="83"/>
      <c r="S44" s="90" t="s">
        <v>107</v>
      </c>
    </row>
    <row r="45" spans="1:22" s="46" customFormat="1" ht="23.25" thickBot="1" x14ac:dyDescent="0.25">
      <c r="A45" s="92"/>
      <c r="B45" s="93"/>
      <c r="C45" s="21" t="s">
        <v>3</v>
      </c>
      <c r="D45" s="21" t="s">
        <v>4</v>
      </c>
      <c r="E45" s="21" t="s">
        <v>5</v>
      </c>
      <c r="F45" s="21" t="s">
        <v>6</v>
      </c>
      <c r="G45" s="21" t="s">
        <v>7</v>
      </c>
      <c r="H45" s="21" t="s">
        <v>8</v>
      </c>
      <c r="I45" s="21" t="s">
        <v>9</v>
      </c>
      <c r="J45" s="52" t="s">
        <v>111</v>
      </c>
      <c r="K45" s="21" t="s">
        <v>10</v>
      </c>
      <c r="M45" s="92"/>
      <c r="N45" s="93"/>
      <c r="O45" s="47" t="s">
        <v>3</v>
      </c>
      <c r="P45" s="47" t="s">
        <v>106</v>
      </c>
      <c r="Q45" s="47" t="s">
        <v>3</v>
      </c>
      <c r="R45" s="47" t="s">
        <v>106</v>
      </c>
      <c r="S45" s="91"/>
    </row>
    <row r="46" spans="1:22" s="46" customFormat="1" ht="13.5" thickBot="1" x14ac:dyDescent="0.25">
      <c r="A46" s="94" t="s">
        <v>98</v>
      </c>
      <c r="B46" s="9" t="s">
        <v>15</v>
      </c>
      <c r="C46" s="23">
        <v>6149</v>
      </c>
      <c r="D46" s="23">
        <v>3665</v>
      </c>
      <c r="E46" s="23">
        <v>2065</v>
      </c>
      <c r="F46" s="23">
        <v>846</v>
      </c>
      <c r="G46" s="23">
        <v>393</v>
      </c>
      <c r="H46" s="23">
        <v>177</v>
      </c>
      <c r="I46" s="23">
        <v>95</v>
      </c>
      <c r="J46" s="23">
        <v>75</v>
      </c>
      <c r="K46" s="23">
        <v>3483</v>
      </c>
      <c r="L46" s="30"/>
      <c r="M46" s="94" t="s">
        <v>98</v>
      </c>
      <c r="N46" s="9" t="s">
        <v>15</v>
      </c>
      <c r="O46" s="23">
        <v>113</v>
      </c>
      <c r="P46" s="23">
        <v>3036</v>
      </c>
      <c r="Q46" s="23">
        <v>6036</v>
      </c>
      <c r="R46" s="23">
        <v>4280</v>
      </c>
      <c r="S46" s="23">
        <v>3483</v>
      </c>
      <c r="U46" s="30"/>
      <c r="V46" s="30"/>
    </row>
    <row r="47" spans="1:22" s="46" customFormat="1" ht="13.5" thickBot="1" x14ac:dyDescent="0.25">
      <c r="A47" s="95"/>
      <c r="B47" s="9" t="s">
        <v>16</v>
      </c>
      <c r="C47" s="23">
        <v>6158</v>
      </c>
      <c r="D47" s="23">
        <v>3835</v>
      </c>
      <c r="E47" s="23">
        <v>2103</v>
      </c>
      <c r="F47" s="23">
        <v>1021</v>
      </c>
      <c r="G47" s="23">
        <v>430</v>
      </c>
      <c r="H47" s="23">
        <v>168</v>
      </c>
      <c r="I47" s="23">
        <v>96</v>
      </c>
      <c r="J47" s="23">
        <v>51</v>
      </c>
      <c r="K47" s="23">
        <v>4003</v>
      </c>
      <c r="L47" s="30"/>
      <c r="M47" s="95"/>
      <c r="N47" s="9" t="s">
        <v>16</v>
      </c>
      <c r="O47" s="23">
        <v>143</v>
      </c>
      <c r="P47" s="23">
        <v>2974</v>
      </c>
      <c r="Q47" s="23">
        <v>6015</v>
      </c>
      <c r="R47" s="23">
        <v>4730</v>
      </c>
      <c r="S47" s="23">
        <v>4003</v>
      </c>
      <c r="U47" s="30"/>
      <c r="V47" s="30"/>
    </row>
    <row r="48" spans="1:22" s="46" customFormat="1" ht="13.5" thickBot="1" x14ac:dyDescent="0.25">
      <c r="A48" s="95"/>
      <c r="B48" s="9" t="s">
        <v>17</v>
      </c>
      <c r="C48" s="23">
        <v>5808</v>
      </c>
      <c r="D48" s="23">
        <v>3857</v>
      </c>
      <c r="E48" s="23">
        <v>2274</v>
      </c>
      <c r="F48" s="23">
        <v>1031</v>
      </c>
      <c r="G48" s="23">
        <v>460</v>
      </c>
      <c r="H48" s="23">
        <v>203</v>
      </c>
      <c r="I48" s="23">
        <v>107</v>
      </c>
      <c r="J48" s="19" t="s">
        <v>64</v>
      </c>
      <c r="K48" s="23">
        <v>3767</v>
      </c>
      <c r="L48" s="30"/>
      <c r="M48" s="95"/>
      <c r="N48" s="9" t="s">
        <v>17</v>
      </c>
      <c r="O48" s="23">
        <v>125</v>
      </c>
      <c r="P48" s="23">
        <v>2929</v>
      </c>
      <c r="Q48" s="23">
        <v>5683</v>
      </c>
      <c r="R48" s="23">
        <v>5003</v>
      </c>
      <c r="S48" s="23">
        <v>3767</v>
      </c>
      <c r="U48" s="30"/>
      <c r="V48" s="30"/>
    </row>
    <row r="49" spans="1:25" s="46" customFormat="1" ht="13.5" thickBot="1" x14ac:dyDescent="0.25">
      <c r="A49" s="95"/>
      <c r="B49" s="9" t="s">
        <v>18</v>
      </c>
      <c r="C49" s="23">
        <v>5767</v>
      </c>
      <c r="D49" s="23">
        <v>3875</v>
      </c>
      <c r="E49" s="23">
        <v>2363</v>
      </c>
      <c r="F49" s="23">
        <v>999</v>
      </c>
      <c r="G49" s="23">
        <v>441</v>
      </c>
      <c r="H49" s="23">
        <v>204</v>
      </c>
      <c r="I49" s="19" t="s">
        <v>64</v>
      </c>
      <c r="J49" s="19" t="s">
        <v>64</v>
      </c>
      <c r="K49" s="23">
        <v>3844</v>
      </c>
      <c r="L49" s="30"/>
      <c r="M49" s="95"/>
      <c r="N49" s="9" t="s">
        <v>18</v>
      </c>
      <c r="O49" s="23">
        <v>74</v>
      </c>
      <c r="P49" s="23">
        <v>2807</v>
      </c>
      <c r="Q49" s="23">
        <v>5693</v>
      </c>
      <c r="R49" s="23">
        <v>5075</v>
      </c>
      <c r="S49" s="23">
        <v>3844</v>
      </c>
      <c r="U49" s="30"/>
      <c r="V49" s="30"/>
    </row>
    <row r="50" spans="1:25" s="46" customFormat="1" ht="13.5" thickBot="1" x14ac:dyDescent="0.25">
      <c r="A50" s="95"/>
      <c r="B50" s="9" t="s">
        <v>19</v>
      </c>
      <c r="C50" s="23">
        <v>5314</v>
      </c>
      <c r="D50" s="23">
        <v>4039</v>
      </c>
      <c r="E50" s="23">
        <v>2216</v>
      </c>
      <c r="F50" s="23">
        <v>1088</v>
      </c>
      <c r="G50" s="23">
        <v>455</v>
      </c>
      <c r="H50" s="19" t="s">
        <v>64</v>
      </c>
      <c r="I50" s="19" t="s">
        <v>64</v>
      </c>
      <c r="J50" s="19" t="s">
        <v>64</v>
      </c>
      <c r="K50" s="23">
        <v>3020</v>
      </c>
      <c r="L50" s="30"/>
      <c r="M50" s="95"/>
      <c r="N50" s="9" t="s">
        <v>19</v>
      </c>
      <c r="O50" s="23">
        <v>80</v>
      </c>
      <c r="P50" s="23">
        <v>2791</v>
      </c>
      <c r="Q50" s="23">
        <v>5234</v>
      </c>
      <c r="R50" s="23">
        <v>5007</v>
      </c>
      <c r="S50" s="23">
        <v>3020</v>
      </c>
      <c r="U50" s="30"/>
      <c r="V50" s="30"/>
    </row>
    <row r="51" spans="1:25" s="46" customFormat="1" ht="13.5" thickBot="1" x14ac:dyDescent="0.25">
      <c r="A51" s="95"/>
      <c r="B51" s="9" t="s">
        <v>20</v>
      </c>
      <c r="C51" s="23">
        <v>6675</v>
      </c>
      <c r="D51" s="23">
        <v>5271</v>
      </c>
      <c r="E51" s="23">
        <v>2904</v>
      </c>
      <c r="F51" s="23">
        <v>1328</v>
      </c>
      <c r="G51" s="19" t="s">
        <v>64</v>
      </c>
      <c r="H51" s="19" t="s">
        <v>64</v>
      </c>
      <c r="I51" s="19" t="s">
        <v>64</v>
      </c>
      <c r="J51" s="19" t="s">
        <v>64</v>
      </c>
      <c r="K51" s="23">
        <v>4532</v>
      </c>
      <c r="L51" s="30"/>
      <c r="M51" s="95"/>
      <c r="N51" s="9" t="s">
        <v>20</v>
      </c>
      <c r="O51" s="23">
        <v>134</v>
      </c>
      <c r="P51" s="23">
        <v>3741</v>
      </c>
      <c r="Q51" s="23">
        <v>6541</v>
      </c>
      <c r="R51" s="23">
        <v>5762</v>
      </c>
      <c r="S51" s="23">
        <v>4532</v>
      </c>
      <c r="U51" s="30"/>
      <c r="V51" s="30"/>
    </row>
    <row r="52" spans="1:25" s="46" customFormat="1" ht="13.5" thickBot="1" x14ac:dyDescent="0.25">
      <c r="A52" s="95"/>
      <c r="B52" s="9" t="s">
        <v>74</v>
      </c>
      <c r="C52" s="23">
        <v>6601</v>
      </c>
      <c r="D52" s="23">
        <v>5110</v>
      </c>
      <c r="E52" s="23">
        <v>2850</v>
      </c>
      <c r="F52" s="19" t="s">
        <v>64</v>
      </c>
      <c r="G52" s="19" t="s">
        <v>64</v>
      </c>
      <c r="H52" s="19" t="s">
        <v>64</v>
      </c>
      <c r="I52" s="19" t="s">
        <v>64</v>
      </c>
      <c r="J52" s="19" t="s">
        <v>64</v>
      </c>
      <c r="K52" s="23">
        <v>6060</v>
      </c>
      <c r="L52" s="30"/>
      <c r="M52" s="95"/>
      <c r="N52" s="9" t="s">
        <v>74</v>
      </c>
      <c r="O52" s="23">
        <v>119</v>
      </c>
      <c r="P52" s="23">
        <v>2933</v>
      </c>
      <c r="Q52" s="23">
        <v>6482</v>
      </c>
      <c r="R52" s="23">
        <v>5027</v>
      </c>
      <c r="S52" s="23">
        <v>6060</v>
      </c>
      <c r="U52" s="30"/>
      <c r="V52" s="30"/>
    </row>
    <row r="53" spans="1:25" s="46" customFormat="1" ht="13.5" thickBot="1" x14ac:dyDescent="0.25">
      <c r="A53" s="95"/>
      <c r="B53" s="9" t="s">
        <v>75</v>
      </c>
      <c r="C53" s="23">
        <v>6467</v>
      </c>
      <c r="D53" s="23">
        <v>5348</v>
      </c>
      <c r="E53" s="19" t="s">
        <v>64</v>
      </c>
      <c r="F53" s="19" t="s">
        <v>64</v>
      </c>
      <c r="G53" s="19" t="s">
        <v>64</v>
      </c>
      <c r="H53" s="19" t="s">
        <v>64</v>
      </c>
      <c r="I53" s="19" t="s">
        <v>64</v>
      </c>
      <c r="J53" s="19" t="s">
        <v>64</v>
      </c>
      <c r="K53" s="23">
        <v>9127</v>
      </c>
      <c r="L53" s="30"/>
      <c r="M53" s="95"/>
      <c r="N53" s="9" t="s">
        <v>75</v>
      </c>
      <c r="O53" s="23">
        <v>134</v>
      </c>
      <c r="P53" s="23">
        <v>1620</v>
      </c>
      <c r="Q53" s="23">
        <v>6333</v>
      </c>
      <c r="R53" s="23">
        <v>3728</v>
      </c>
      <c r="S53" s="23">
        <v>9127</v>
      </c>
      <c r="U53" s="30"/>
      <c r="V53" s="30"/>
    </row>
    <row r="54" spans="1:25" s="46" customFormat="1" ht="13.5" thickBot="1" x14ac:dyDescent="0.25">
      <c r="A54" s="96"/>
      <c r="B54" s="9" t="s">
        <v>110</v>
      </c>
      <c r="C54" s="23">
        <v>6573</v>
      </c>
      <c r="D54" s="19" t="s">
        <v>64</v>
      </c>
      <c r="E54" s="19" t="s">
        <v>64</v>
      </c>
      <c r="F54" s="19" t="s">
        <v>64</v>
      </c>
      <c r="G54" s="19" t="s">
        <v>64</v>
      </c>
      <c r="H54" s="19" t="s">
        <v>64</v>
      </c>
      <c r="I54" s="19" t="s">
        <v>64</v>
      </c>
      <c r="J54" s="19" t="s">
        <v>64</v>
      </c>
      <c r="K54" s="23">
        <v>14332</v>
      </c>
      <c r="L54" s="30"/>
      <c r="M54" s="96"/>
      <c r="N54" s="9" t="s">
        <v>110</v>
      </c>
      <c r="O54" s="23">
        <v>87</v>
      </c>
      <c r="P54" s="19" t="s">
        <v>64</v>
      </c>
      <c r="Q54" s="23">
        <v>6486</v>
      </c>
      <c r="R54" s="19" t="s">
        <v>64</v>
      </c>
      <c r="S54" s="23">
        <v>14332</v>
      </c>
      <c r="U54" s="30"/>
      <c r="V54" s="30"/>
    </row>
    <row r="55" spans="1:25" s="46" customFormat="1" ht="13.5" thickBot="1" x14ac:dyDescent="0.25">
      <c r="L55" s="30"/>
    </row>
    <row r="56" spans="1:25" s="46" customFormat="1" ht="24" customHeight="1" thickBot="1" x14ac:dyDescent="0.25">
      <c r="M56" s="30"/>
      <c r="O56" s="97" t="s">
        <v>38</v>
      </c>
      <c r="P56" s="83"/>
      <c r="Q56" s="97" t="s">
        <v>39</v>
      </c>
      <c r="R56" s="83"/>
      <c r="S56" s="90" t="s">
        <v>107</v>
      </c>
    </row>
    <row r="57" spans="1:25" s="46" customFormat="1" ht="23.25" thickBot="1" x14ac:dyDescent="0.25">
      <c r="A57" s="92"/>
      <c r="B57" s="93"/>
      <c r="C57" s="21" t="s">
        <v>3</v>
      </c>
      <c r="D57" s="21" t="s">
        <v>4</v>
      </c>
      <c r="E57" s="21" t="s">
        <v>5</v>
      </c>
      <c r="F57" s="21" t="s">
        <v>6</v>
      </c>
      <c r="G57" s="21" t="s">
        <v>7</v>
      </c>
      <c r="H57" s="21" t="s">
        <v>8</v>
      </c>
      <c r="I57" s="21" t="s">
        <v>9</v>
      </c>
      <c r="J57" s="52" t="s">
        <v>111</v>
      </c>
      <c r="K57" s="21" t="s">
        <v>10</v>
      </c>
      <c r="M57" s="92"/>
      <c r="N57" s="93"/>
      <c r="O57" s="47" t="s">
        <v>3</v>
      </c>
      <c r="P57" s="47" t="s">
        <v>106</v>
      </c>
      <c r="Q57" s="47" t="s">
        <v>3</v>
      </c>
      <c r="R57" s="47" t="s">
        <v>106</v>
      </c>
      <c r="S57" s="91"/>
    </row>
    <row r="58" spans="1:25" s="46" customFormat="1" ht="13.5" thickBot="1" x14ac:dyDescent="0.25">
      <c r="A58" s="94" t="s">
        <v>98</v>
      </c>
      <c r="B58" s="9" t="s">
        <v>15</v>
      </c>
      <c r="C58" s="35">
        <v>0.36281567146565968</v>
      </c>
      <c r="D58" s="35">
        <v>0.21624970497993865</v>
      </c>
      <c r="E58" s="35">
        <v>0.12184328534340336</v>
      </c>
      <c r="F58" s="35">
        <v>4.9917394382818031E-2</v>
      </c>
      <c r="G58" s="35">
        <v>2.3188576823223978E-2</v>
      </c>
      <c r="H58" s="35">
        <v>1.0443710172291716E-2</v>
      </c>
      <c r="I58" s="35">
        <v>5.6053811659192822E-3</v>
      </c>
      <c r="J58" s="35">
        <v>4.4253009204625916E-3</v>
      </c>
      <c r="K58" s="35">
        <v>0.20551097474628274</v>
      </c>
      <c r="L58" s="30"/>
      <c r="M58" s="94" t="s">
        <v>98</v>
      </c>
      <c r="N58" s="9" t="s">
        <v>15</v>
      </c>
      <c r="O58" s="35">
        <v>6.6674533868303042E-3</v>
      </c>
      <c r="P58" s="35">
        <v>0.17913618126032571</v>
      </c>
      <c r="Q58" s="35">
        <v>0.35614821807882935</v>
      </c>
      <c r="R58" s="35">
        <v>0.25253717252773189</v>
      </c>
      <c r="S58" s="35">
        <v>0.20551097474628274</v>
      </c>
      <c r="U58" s="58"/>
      <c r="V58" s="58"/>
      <c r="W58" s="58"/>
      <c r="X58" s="58"/>
      <c r="Y58" s="58"/>
    </row>
    <row r="59" spans="1:25" s="46" customFormat="1" ht="13.5" thickBot="1" x14ac:dyDescent="0.25">
      <c r="A59" s="95"/>
      <c r="B59" s="9" t="s">
        <v>16</v>
      </c>
      <c r="C59" s="35">
        <v>0.34469633361321017</v>
      </c>
      <c r="D59" s="35">
        <v>0.21466554715924993</v>
      </c>
      <c r="E59" s="35">
        <v>0.11771620486985726</v>
      </c>
      <c r="F59" s="35">
        <v>5.7150853624405265E-2</v>
      </c>
      <c r="G59" s="35">
        <v>2.4069409459837671E-2</v>
      </c>
      <c r="H59" s="35">
        <v>9.4038623005877411E-3</v>
      </c>
      <c r="I59" s="35">
        <v>5.3736356003358521E-3</v>
      </c>
      <c r="J59" s="35">
        <v>2.8547439126784214E-3</v>
      </c>
      <c r="K59" s="35">
        <v>0.22406940945983767</v>
      </c>
      <c r="L59" s="30"/>
      <c r="M59" s="95"/>
      <c r="N59" s="9" t="s">
        <v>16</v>
      </c>
      <c r="O59" s="35">
        <v>8.0044780296669466E-3</v>
      </c>
      <c r="P59" s="35">
        <v>0.16647075286873775</v>
      </c>
      <c r="Q59" s="35">
        <v>0.33669185558354325</v>
      </c>
      <c r="R59" s="35">
        <v>0.26476350405821436</v>
      </c>
      <c r="S59" s="35">
        <v>0.22406940945983767</v>
      </c>
      <c r="U59" s="58"/>
      <c r="V59" s="58"/>
      <c r="W59" s="58"/>
      <c r="X59" s="58"/>
      <c r="Y59" s="58"/>
    </row>
    <row r="60" spans="1:25" s="46" customFormat="1" ht="13.5" thickBot="1" x14ac:dyDescent="0.25">
      <c r="A60" s="95"/>
      <c r="B60" s="9" t="s">
        <v>17</v>
      </c>
      <c r="C60" s="35">
        <v>0.33175301308048211</v>
      </c>
      <c r="D60" s="35">
        <v>0.22031187524990004</v>
      </c>
      <c r="E60" s="35">
        <v>0.12989090078254412</v>
      </c>
      <c r="F60" s="35">
        <v>5.8890729422516705E-2</v>
      </c>
      <c r="G60" s="35">
        <v>2.6275204204032673E-2</v>
      </c>
      <c r="H60" s="35">
        <v>1.1595361855257898E-2</v>
      </c>
      <c r="I60" s="35">
        <v>6.1118409778945565E-3</v>
      </c>
      <c r="J60" s="19" t="s">
        <v>64</v>
      </c>
      <c r="K60" s="35">
        <v>0.21517107442737191</v>
      </c>
      <c r="L60" s="30"/>
      <c r="M60" s="95"/>
      <c r="N60" s="9" t="s">
        <v>17</v>
      </c>
      <c r="O60" s="35">
        <v>7.1400011424001828E-3</v>
      </c>
      <c r="P60" s="35">
        <v>0.16730450676872108</v>
      </c>
      <c r="Q60" s="35">
        <v>0.3246130119380819</v>
      </c>
      <c r="R60" s="35">
        <v>0.28577140572342491</v>
      </c>
      <c r="S60" s="35">
        <v>0.21517107442737191</v>
      </c>
      <c r="U60" s="58"/>
      <c r="V60" s="58"/>
      <c r="W60" s="58"/>
      <c r="X60" s="58"/>
      <c r="Y60" s="58"/>
    </row>
    <row r="61" spans="1:25" s="46" customFormat="1" ht="13.5" thickBot="1" x14ac:dyDescent="0.25">
      <c r="A61" s="95"/>
      <c r="B61" s="9" t="s">
        <v>18</v>
      </c>
      <c r="C61" s="35">
        <v>0.32967472703367062</v>
      </c>
      <c r="D61" s="35">
        <v>0.2215171782998914</v>
      </c>
      <c r="E61" s="35">
        <v>0.13508260447035958</v>
      </c>
      <c r="F61" s="35">
        <v>5.7108557708797802E-2</v>
      </c>
      <c r="G61" s="35">
        <v>2.5210084033613446E-2</v>
      </c>
      <c r="H61" s="35">
        <v>1.1661807580174927E-2</v>
      </c>
      <c r="I61" s="19" t="s">
        <v>64</v>
      </c>
      <c r="J61" s="19" t="s">
        <v>64</v>
      </c>
      <c r="K61" s="35">
        <v>0.21974504087349225</v>
      </c>
      <c r="L61" s="30"/>
      <c r="M61" s="95"/>
      <c r="N61" s="9" t="s">
        <v>18</v>
      </c>
      <c r="O61" s="35">
        <v>4.2302635339850226E-3</v>
      </c>
      <c r="P61" s="35">
        <v>0.1604641856742697</v>
      </c>
      <c r="Q61" s="35">
        <v>0.32544446349968559</v>
      </c>
      <c r="R61" s="35">
        <v>0.29011604641856742</v>
      </c>
      <c r="S61" s="35">
        <v>0.21974504087349225</v>
      </c>
      <c r="U61" s="58"/>
      <c r="V61" s="58"/>
      <c r="W61" s="58"/>
      <c r="X61" s="58"/>
      <c r="Y61" s="58"/>
    </row>
    <row r="62" spans="1:25" s="46" customFormat="1" ht="13.5" thickBot="1" x14ac:dyDescent="0.25">
      <c r="A62" s="95"/>
      <c r="B62" s="9" t="s">
        <v>19</v>
      </c>
      <c r="C62" s="35">
        <v>0.32940738904041655</v>
      </c>
      <c r="D62" s="35">
        <v>0.25037193156459209</v>
      </c>
      <c r="E62" s="35">
        <v>0.13736672452268783</v>
      </c>
      <c r="F62" s="35">
        <v>6.74435903793702E-2</v>
      </c>
      <c r="G62" s="35">
        <v>2.820481031490206E-2</v>
      </c>
      <c r="H62" s="19" t="s">
        <v>64</v>
      </c>
      <c r="I62" s="19" t="s">
        <v>64</v>
      </c>
      <c r="J62" s="19" t="s">
        <v>64</v>
      </c>
      <c r="K62" s="35">
        <v>0.18720555417803125</v>
      </c>
      <c r="L62" s="30"/>
      <c r="M62" s="95"/>
      <c r="N62" s="9" t="s">
        <v>19</v>
      </c>
      <c r="O62" s="35">
        <v>4.9590875278948676E-3</v>
      </c>
      <c r="P62" s="35">
        <v>0.17301016612943218</v>
      </c>
      <c r="Q62" s="35">
        <v>0.32444830151252169</v>
      </c>
      <c r="R62" s="35">
        <v>0.31037689065211999</v>
      </c>
      <c r="S62" s="35">
        <v>0.18720555417803125</v>
      </c>
      <c r="U62" s="58"/>
      <c r="V62" s="58"/>
      <c r="W62" s="58"/>
      <c r="X62" s="58"/>
      <c r="Y62" s="58"/>
    </row>
    <row r="63" spans="1:25" s="46" customFormat="1" ht="13.5" thickBot="1" x14ac:dyDescent="0.25">
      <c r="A63" s="95"/>
      <c r="B63" s="9" t="s">
        <v>20</v>
      </c>
      <c r="C63" s="35">
        <v>0.32230806373732496</v>
      </c>
      <c r="D63" s="35">
        <v>0.25451472718493484</v>
      </c>
      <c r="E63" s="35">
        <v>0.14022211492032835</v>
      </c>
      <c r="F63" s="35">
        <v>6.4123611781747941E-2</v>
      </c>
      <c r="G63" s="19" t="s">
        <v>64</v>
      </c>
      <c r="H63" s="19" t="s">
        <v>64</v>
      </c>
      <c r="I63" s="19" t="s">
        <v>64</v>
      </c>
      <c r="J63" s="19" t="s">
        <v>64</v>
      </c>
      <c r="K63" s="35">
        <v>0.21883148237566394</v>
      </c>
      <c r="L63" s="30"/>
      <c r="M63" s="95"/>
      <c r="N63" s="9" t="s">
        <v>20</v>
      </c>
      <c r="O63" s="35">
        <v>6.4703042008691456E-3</v>
      </c>
      <c r="P63" s="35">
        <v>0.18063737324963786</v>
      </c>
      <c r="Q63" s="35">
        <v>0.31583775953645582</v>
      </c>
      <c r="R63" s="35">
        <v>0.27822308063737328</v>
      </c>
      <c r="S63" s="35">
        <v>0.21883148237566394</v>
      </c>
      <c r="U63" s="58"/>
      <c r="V63" s="58"/>
      <c r="W63" s="58"/>
      <c r="X63" s="58"/>
      <c r="Y63" s="58"/>
    </row>
    <row r="64" spans="1:25" s="46" customFormat="1" ht="13.5" thickBot="1" x14ac:dyDescent="0.25">
      <c r="A64" s="95"/>
      <c r="B64" s="9" t="s">
        <v>74</v>
      </c>
      <c r="C64" s="35">
        <v>0.32011056689782263</v>
      </c>
      <c r="D64" s="35">
        <v>0.24780563503224867</v>
      </c>
      <c r="E64" s="35">
        <v>0.13820862227826003</v>
      </c>
      <c r="F64" s="19" t="s">
        <v>64</v>
      </c>
      <c r="G64" s="19" t="s">
        <v>64</v>
      </c>
      <c r="H64" s="19" t="s">
        <v>64</v>
      </c>
      <c r="I64" s="19" t="s">
        <v>64</v>
      </c>
      <c r="J64" s="19" t="s">
        <v>64</v>
      </c>
      <c r="K64" s="35">
        <v>0.29387517579166866</v>
      </c>
      <c r="L64" s="30"/>
      <c r="M64" s="95"/>
      <c r="N64" s="9" t="s">
        <v>74</v>
      </c>
      <c r="O64" s="35">
        <v>5.7708161582852432E-3</v>
      </c>
      <c r="P64" s="35">
        <v>0.1422336453130304</v>
      </c>
      <c r="Q64" s="35">
        <v>0.31433975073953735</v>
      </c>
      <c r="R64" s="35">
        <v>0.2437806119974783</v>
      </c>
      <c r="S64" s="35">
        <v>0.29387517579166866</v>
      </c>
      <c r="U64" s="58"/>
      <c r="V64" s="58"/>
      <c r="W64" s="58"/>
      <c r="X64" s="58"/>
      <c r="Y64" s="58"/>
    </row>
    <row r="65" spans="1:25" s="46" customFormat="1" ht="13.5" thickBot="1" x14ac:dyDescent="0.25">
      <c r="A65" s="95"/>
      <c r="B65" s="9" t="s">
        <v>75</v>
      </c>
      <c r="C65" s="35">
        <v>0.3088052717027982</v>
      </c>
      <c r="D65" s="35">
        <v>0.2553719797536052</v>
      </c>
      <c r="E65" s="19" t="s">
        <v>64</v>
      </c>
      <c r="F65" s="19" t="s">
        <v>64</v>
      </c>
      <c r="G65" s="19" t="s">
        <v>64</v>
      </c>
      <c r="H65" s="19" t="s">
        <v>64</v>
      </c>
      <c r="I65" s="19" t="s">
        <v>64</v>
      </c>
      <c r="J65" s="19" t="s">
        <v>64</v>
      </c>
      <c r="K65" s="35">
        <v>0.43582274854359659</v>
      </c>
      <c r="L65" s="30"/>
      <c r="M65" s="95"/>
      <c r="N65" s="9" t="s">
        <v>75</v>
      </c>
      <c r="O65" s="35">
        <v>6.3986247731830769E-3</v>
      </c>
      <c r="P65" s="35">
        <v>7.7356508451914816E-2</v>
      </c>
      <c r="Q65" s="35">
        <v>0.30240664692961511</v>
      </c>
      <c r="R65" s="35">
        <v>0.17801547130169038</v>
      </c>
      <c r="S65" s="35">
        <v>0.43582274854359659</v>
      </c>
      <c r="U65" s="58"/>
      <c r="V65" s="58"/>
      <c r="W65" s="58"/>
      <c r="X65" s="58"/>
      <c r="Y65" s="58"/>
    </row>
    <row r="66" spans="1:25" s="46" customFormat="1" ht="13.5" thickBot="1" x14ac:dyDescent="0.25">
      <c r="A66" s="96"/>
      <c r="B66" s="9" t="s">
        <v>110</v>
      </c>
      <c r="C66" s="35">
        <v>0.31442238698875868</v>
      </c>
      <c r="D66" s="19" t="s">
        <v>64</v>
      </c>
      <c r="E66" s="19" t="s">
        <v>64</v>
      </c>
      <c r="F66" s="19" t="s">
        <v>64</v>
      </c>
      <c r="G66" s="19" t="s">
        <v>64</v>
      </c>
      <c r="H66" s="19" t="s">
        <v>64</v>
      </c>
      <c r="I66" s="19" t="s">
        <v>64</v>
      </c>
      <c r="J66" s="19" t="s">
        <v>64</v>
      </c>
      <c r="K66" s="35">
        <v>0.68557761301124132</v>
      </c>
      <c r="L66" s="30"/>
      <c r="M66" s="96"/>
      <c r="N66" s="9" t="s">
        <v>110</v>
      </c>
      <c r="O66" s="35">
        <v>4.1616838077015066E-3</v>
      </c>
      <c r="P66" s="19" t="s">
        <v>64</v>
      </c>
      <c r="Q66" s="35">
        <v>0.31026070318105714</v>
      </c>
      <c r="R66" s="19" t="s">
        <v>64</v>
      </c>
      <c r="S66" s="35">
        <v>0.68557761301124132</v>
      </c>
      <c r="U66" s="58"/>
      <c r="V66" s="58"/>
      <c r="W66" s="58"/>
      <c r="X66" s="58"/>
      <c r="Y66" s="58"/>
    </row>
    <row r="67" spans="1:25" s="46" customFormat="1" x14ac:dyDescent="0.2">
      <c r="L67" s="30"/>
    </row>
    <row r="68" spans="1:25" s="8" customFormat="1" x14ac:dyDescent="0.2"/>
    <row r="69" spans="1:25" s="8" customFormat="1" x14ac:dyDescent="0.2"/>
    <row r="70" spans="1:25" x14ac:dyDescent="0.2">
      <c r="A70" s="99" t="s">
        <v>21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25" x14ac:dyDescent="0.2">
      <c r="A71" s="98" t="s">
        <v>99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25" x14ac:dyDescent="0.2">
      <c r="A72" s="98" t="s">
        <v>119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25" x14ac:dyDescent="0.2">
      <c r="M73" s="40"/>
      <c r="N73" s="40"/>
      <c r="O73" s="40"/>
      <c r="P73" s="40"/>
      <c r="Q73" s="40"/>
      <c r="R73" s="40"/>
      <c r="S73" s="40"/>
      <c r="T73" s="40"/>
    </row>
    <row r="74" spans="1:25" x14ac:dyDescent="0.2">
      <c r="M74" s="40"/>
      <c r="N74" s="40"/>
      <c r="O74" s="40"/>
      <c r="P74" s="40"/>
      <c r="Q74" s="40"/>
      <c r="R74" s="40"/>
      <c r="S74" s="40"/>
      <c r="T74" s="40"/>
    </row>
  </sheetData>
  <mergeCells count="31">
    <mergeCell ref="A72:R72"/>
    <mergeCell ref="A70:R70"/>
    <mergeCell ref="O44:P44"/>
    <mergeCell ref="Q44:R44"/>
    <mergeCell ref="O56:P56"/>
    <mergeCell ref="Q56:R56"/>
    <mergeCell ref="A71:R71"/>
    <mergeCell ref="A58:A66"/>
    <mergeCell ref="M58:M66"/>
    <mergeCell ref="O17:P17"/>
    <mergeCell ref="Q17:R17"/>
    <mergeCell ref="S17:S18"/>
    <mergeCell ref="A18:B18"/>
    <mergeCell ref="M18:N18"/>
    <mergeCell ref="S44:S45"/>
    <mergeCell ref="A45:B45"/>
    <mergeCell ref="M45:N45"/>
    <mergeCell ref="A46:A54"/>
    <mergeCell ref="M46:M54"/>
    <mergeCell ref="A19:A27"/>
    <mergeCell ref="M19:M27"/>
    <mergeCell ref="A31:A39"/>
    <mergeCell ref="M31:M39"/>
    <mergeCell ref="S29:S30"/>
    <mergeCell ref="A30:B30"/>
    <mergeCell ref="M30:N30"/>
    <mergeCell ref="S56:S57"/>
    <mergeCell ref="A57:B57"/>
    <mergeCell ref="M57:N57"/>
    <mergeCell ref="O29:P29"/>
    <mergeCell ref="Q29:R29"/>
  </mergeCells>
  <pageMargins left="0.7" right="0.7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3B2E-0B93-4E8B-9F8A-B49B06B7C1D0}">
  <sheetPr>
    <pageSetUpPr fitToPage="1"/>
  </sheetPr>
  <dimension ref="A1:Q116"/>
  <sheetViews>
    <sheetView workbookViewId="0">
      <selection activeCell="L42" sqref="L42"/>
    </sheetView>
  </sheetViews>
  <sheetFormatPr defaultColWidth="8.85546875" defaultRowHeight="12.75" x14ac:dyDescent="0.2"/>
  <cols>
    <col min="1" max="1" width="12.7109375" style="46" customWidth="1"/>
    <col min="2" max="2" width="17.7109375" style="46" bestFit="1" customWidth="1"/>
    <col min="3" max="9" width="8.85546875" style="46"/>
    <col min="10" max="10" width="9.7109375" style="46" bestFit="1" customWidth="1"/>
    <col min="11" max="11" width="17.7109375" style="46" bestFit="1" customWidth="1"/>
    <col min="12" max="16384" width="8.85546875" style="46"/>
  </cols>
  <sheetData>
    <row r="1" spans="1:17" ht="15" x14ac:dyDescent="0.25">
      <c r="A1" s="14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7" ht="15" x14ac:dyDescent="0.25">
      <c r="A2" s="14" t="s">
        <v>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7" ht="15" x14ac:dyDescent="0.25">
      <c r="A3" s="14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7" ht="15" x14ac:dyDescent="0.25">
      <c r="A4" s="14" t="s">
        <v>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7" ht="15" x14ac:dyDescent="0.25">
      <c r="A5" s="14" t="s">
        <v>81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7" spans="1:17" ht="14.45" customHeight="1" x14ac:dyDescent="0.2">
      <c r="A7" s="20" t="s">
        <v>91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9" spans="1:17" ht="15" x14ac:dyDescent="0.25">
      <c r="A9" s="16" t="s">
        <v>82</v>
      </c>
      <c r="B9" s="17"/>
      <c r="C9" s="17"/>
      <c r="D9" s="17"/>
      <c r="E9" s="17"/>
      <c r="F9" s="17"/>
    </row>
    <row r="10" spans="1:17" ht="15" x14ac:dyDescent="0.25">
      <c r="A10" s="17" t="s">
        <v>84</v>
      </c>
      <c r="B10" s="17"/>
      <c r="C10" s="17"/>
      <c r="D10" s="17"/>
      <c r="E10" s="17"/>
      <c r="F10" s="17"/>
    </row>
    <row r="11" spans="1:17" ht="15" x14ac:dyDescent="0.25">
      <c r="A11" s="17" t="s">
        <v>85</v>
      </c>
      <c r="B11" s="17"/>
      <c r="C11" s="17"/>
      <c r="D11" s="17"/>
      <c r="E11" s="17"/>
      <c r="F11" s="17"/>
    </row>
    <row r="12" spans="1:17" ht="15" x14ac:dyDescent="0.25">
      <c r="A12" s="17" t="s">
        <v>86</v>
      </c>
      <c r="B12" s="17"/>
      <c r="C12" s="17"/>
      <c r="D12" s="17"/>
      <c r="E12" s="17"/>
      <c r="F12" s="17"/>
    </row>
    <row r="13" spans="1:17" ht="15" x14ac:dyDescent="0.25">
      <c r="A13" s="16" t="s">
        <v>83</v>
      </c>
      <c r="B13" s="17"/>
      <c r="C13" s="17"/>
      <c r="D13" s="17"/>
      <c r="E13" s="17"/>
      <c r="F13" s="17"/>
    </row>
    <row r="14" spans="1:17" ht="13.5" thickBot="1" x14ac:dyDescent="0.25"/>
    <row r="15" spans="1:17" ht="13.5" thickBot="1" x14ac:dyDescent="0.25">
      <c r="A15" s="103" t="s">
        <v>120</v>
      </c>
      <c r="B15" s="104"/>
      <c r="C15" s="21" t="s">
        <v>40</v>
      </c>
      <c r="D15" s="21" t="s">
        <v>41</v>
      </c>
      <c r="E15" s="21" t="s">
        <v>42</v>
      </c>
      <c r="F15" s="21" t="s">
        <v>43</v>
      </c>
      <c r="G15" s="21" t="s">
        <v>44</v>
      </c>
      <c r="H15" s="22" t="s">
        <v>90</v>
      </c>
      <c r="J15" s="103" t="s">
        <v>121</v>
      </c>
      <c r="K15" s="104"/>
      <c r="L15" s="21" t="s">
        <v>40</v>
      </c>
      <c r="M15" s="21" t="s">
        <v>41</v>
      </c>
      <c r="N15" s="21" t="s">
        <v>42</v>
      </c>
      <c r="O15" s="21" t="s">
        <v>43</v>
      </c>
      <c r="P15" s="21" t="s">
        <v>44</v>
      </c>
      <c r="Q15" s="22" t="s">
        <v>90</v>
      </c>
    </row>
    <row r="16" spans="1:17" ht="13.5" thickBot="1" x14ac:dyDescent="0.25">
      <c r="A16" s="105" t="s">
        <v>15</v>
      </c>
      <c r="B16" s="51" t="s">
        <v>3</v>
      </c>
      <c r="C16" s="23">
        <v>11137</v>
      </c>
      <c r="D16" s="23">
        <v>219</v>
      </c>
      <c r="E16" s="23">
        <v>279</v>
      </c>
      <c r="F16" s="23">
        <v>4326</v>
      </c>
      <c r="G16" s="23">
        <v>1113</v>
      </c>
      <c r="H16" s="24">
        <v>17074</v>
      </c>
      <c r="J16" s="105" t="s">
        <v>15</v>
      </c>
      <c r="K16" s="51" t="s">
        <v>3</v>
      </c>
      <c r="L16" s="35">
        <v>0.46028269135394279</v>
      </c>
      <c r="M16" s="35">
        <v>0.11055022715800102</v>
      </c>
      <c r="N16" s="35">
        <v>0.24303135888501742</v>
      </c>
      <c r="O16" s="35">
        <v>0.2861489615028443</v>
      </c>
      <c r="P16" s="35">
        <v>0.20351069665386726</v>
      </c>
      <c r="Q16" s="36">
        <v>0.35636166304892303</v>
      </c>
    </row>
    <row r="17" spans="1:17" ht="13.5" thickBot="1" x14ac:dyDescent="0.25">
      <c r="A17" s="106"/>
      <c r="B17" s="48" t="s">
        <v>4</v>
      </c>
      <c r="C17" s="23">
        <v>5527</v>
      </c>
      <c r="D17" s="23">
        <v>145</v>
      </c>
      <c r="E17" s="23">
        <v>223</v>
      </c>
      <c r="F17" s="23">
        <v>2675</v>
      </c>
      <c r="G17" s="23">
        <v>343</v>
      </c>
      <c r="H17" s="24">
        <v>8913</v>
      </c>
      <c r="J17" s="106"/>
      <c r="K17" s="48" t="s">
        <v>4</v>
      </c>
      <c r="L17" s="35">
        <v>0.22842618614647048</v>
      </c>
      <c r="M17" s="35">
        <v>7.3195355880868243E-2</v>
      </c>
      <c r="N17" s="35">
        <v>0.19425087108013936</v>
      </c>
      <c r="O17" s="35">
        <v>0.1769413943643339</v>
      </c>
      <c r="P17" s="35">
        <v>6.2717132931066011E-2</v>
      </c>
      <c r="Q17" s="36">
        <v>0.1860285523459676</v>
      </c>
    </row>
    <row r="18" spans="1:17" ht="13.5" thickBot="1" x14ac:dyDescent="0.25">
      <c r="A18" s="106"/>
      <c r="B18" s="48" t="s">
        <v>5</v>
      </c>
      <c r="C18" s="23">
        <v>2799</v>
      </c>
      <c r="D18" s="23">
        <v>67</v>
      </c>
      <c r="E18" s="23">
        <v>122</v>
      </c>
      <c r="F18" s="23">
        <v>1250</v>
      </c>
      <c r="G18" s="23">
        <v>204</v>
      </c>
      <c r="H18" s="24">
        <v>4442</v>
      </c>
      <c r="J18" s="106"/>
      <c r="K18" s="48" t="s">
        <v>5</v>
      </c>
      <c r="L18" s="35">
        <v>0.1156802777318565</v>
      </c>
      <c r="M18" s="35">
        <v>3.3821302372539122E-2</v>
      </c>
      <c r="N18" s="35">
        <v>0.10627177700348432</v>
      </c>
      <c r="O18" s="35">
        <v>8.2682894562772849E-2</v>
      </c>
      <c r="P18" s="35">
        <v>3.7301151947339552E-2</v>
      </c>
      <c r="Q18" s="36">
        <v>9.2711638003005511E-2</v>
      </c>
    </row>
    <row r="19" spans="1:17" ht="13.5" thickBot="1" x14ac:dyDescent="0.25">
      <c r="A19" s="106"/>
      <c r="B19" s="48" t="s">
        <v>6</v>
      </c>
      <c r="C19" s="23">
        <v>1082</v>
      </c>
      <c r="D19" s="23">
        <v>41</v>
      </c>
      <c r="E19" s="23">
        <v>59</v>
      </c>
      <c r="F19" s="23">
        <v>520</v>
      </c>
      <c r="G19" s="23">
        <v>121</v>
      </c>
      <c r="H19" s="24">
        <v>1823</v>
      </c>
      <c r="J19" s="106"/>
      <c r="K19" s="48" t="s">
        <v>6</v>
      </c>
      <c r="L19" s="35">
        <v>4.4718135228963465E-2</v>
      </c>
      <c r="M19" s="35">
        <v>2.0696617869762745E-2</v>
      </c>
      <c r="N19" s="35">
        <v>5.1393728222996517E-2</v>
      </c>
      <c r="O19" s="35">
        <v>3.4396084138113507E-2</v>
      </c>
      <c r="P19" s="35">
        <v>2.2124702870725911E-2</v>
      </c>
      <c r="Q19" s="36">
        <v>3.8048923025546834E-2</v>
      </c>
    </row>
    <row r="20" spans="1:17" ht="13.5" thickBot="1" x14ac:dyDescent="0.25">
      <c r="A20" s="106"/>
      <c r="B20" s="48" t="s">
        <v>7</v>
      </c>
      <c r="C20" s="23">
        <v>490</v>
      </c>
      <c r="D20" s="23">
        <v>14</v>
      </c>
      <c r="E20" s="23">
        <v>27</v>
      </c>
      <c r="F20" s="23">
        <v>234</v>
      </c>
      <c r="G20" s="23">
        <v>54</v>
      </c>
      <c r="H20" s="24">
        <v>819</v>
      </c>
      <c r="J20" s="106"/>
      <c r="K20" s="48" t="s">
        <v>7</v>
      </c>
      <c r="L20" s="35">
        <v>2.0251281203504713E-2</v>
      </c>
      <c r="M20" s="35">
        <v>7.0671378091872791E-3</v>
      </c>
      <c r="N20" s="35">
        <v>2.3519163763066203E-2</v>
      </c>
      <c r="O20" s="35">
        <v>1.5478237862151079E-2</v>
      </c>
      <c r="P20" s="35">
        <v>9.8738343390016459E-3</v>
      </c>
      <c r="Q20" s="36">
        <v>1.7093838704291202E-2</v>
      </c>
    </row>
    <row r="21" spans="1:17" ht="13.5" thickBot="1" x14ac:dyDescent="0.25">
      <c r="A21" s="106"/>
      <c r="B21" s="48" t="s">
        <v>8</v>
      </c>
      <c r="C21" s="23">
        <v>217</v>
      </c>
      <c r="D21" s="23">
        <v>13</v>
      </c>
      <c r="E21" s="23">
        <v>16</v>
      </c>
      <c r="F21" s="23">
        <v>104</v>
      </c>
      <c r="G21" s="23">
        <v>37</v>
      </c>
      <c r="H21" s="24">
        <v>387</v>
      </c>
      <c r="J21" s="106"/>
      <c r="K21" s="48" t="s">
        <v>8</v>
      </c>
      <c r="L21" s="35">
        <v>8.9684245329806588E-3</v>
      </c>
      <c r="M21" s="35">
        <v>6.5623422513881877E-3</v>
      </c>
      <c r="N21" s="35">
        <v>1.3937282229965157E-2</v>
      </c>
      <c r="O21" s="35">
        <v>6.8792168276227018E-3</v>
      </c>
      <c r="P21" s="35">
        <v>6.7654050100566833E-3</v>
      </c>
      <c r="Q21" s="36">
        <v>8.0773083987310066E-3</v>
      </c>
    </row>
    <row r="22" spans="1:17" ht="13.5" thickBot="1" x14ac:dyDescent="0.25">
      <c r="A22" s="106"/>
      <c r="B22" s="48" t="s">
        <v>9</v>
      </c>
      <c r="C22" s="23">
        <v>104</v>
      </c>
      <c r="D22" s="23">
        <v>14</v>
      </c>
      <c r="E22" s="23">
        <v>9</v>
      </c>
      <c r="F22" s="23">
        <v>84</v>
      </c>
      <c r="G22" s="23">
        <v>15</v>
      </c>
      <c r="H22" s="24">
        <v>226</v>
      </c>
      <c r="J22" s="106"/>
      <c r="K22" s="48" t="s">
        <v>9</v>
      </c>
      <c r="L22" s="35">
        <v>4.298231112580592E-3</v>
      </c>
      <c r="M22" s="35">
        <v>7.0671378091872791E-3</v>
      </c>
      <c r="N22" s="35">
        <v>7.8397212543554005E-3</v>
      </c>
      <c r="O22" s="35">
        <v>5.556290514618336E-3</v>
      </c>
      <c r="P22" s="35">
        <v>2.7427317608337905E-3</v>
      </c>
      <c r="Q22" s="36">
        <v>4.7169811320754715E-3</v>
      </c>
    </row>
    <row r="23" spans="1:17" ht="13.5" thickBot="1" x14ac:dyDescent="0.25">
      <c r="A23" s="106"/>
      <c r="B23" s="48" t="s">
        <v>111</v>
      </c>
      <c r="C23" s="23">
        <v>88</v>
      </c>
      <c r="D23" s="23">
        <v>9</v>
      </c>
      <c r="E23" s="23">
        <v>12</v>
      </c>
      <c r="F23" s="23">
        <v>69</v>
      </c>
      <c r="G23" s="23">
        <v>20</v>
      </c>
      <c r="H23" s="24">
        <v>198</v>
      </c>
      <c r="J23" s="106"/>
      <c r="K23" s="48" t="s">
        <v>111</v>
      </c>
      <c r="L23" s="35">
        <v>3.6369647875681933E-3</v>
      </c>
      <c r="M23" s="35">
        <v>4.5431600201918223E-3</v>
      </c>
      <c r="N23" s="35">
        <v>1.0452961672473868E-2</v>
      </c>
      <c r="O23" s="35">
        <v>4.5640957798650612E-3</v>
      </c>
      <c r="P23" s="35">
        <v>3.6569756811117207E-3</v>
      </c>
      <c r="Q23" s="36">
        <v>4.1325763900484222E-3</v>
      </c>
    </row>
    <row r="24" spans="1:17" ht="13.5" thickBot="1" x14ac:dyDescent="0.25">
      <c r="A24" s="106"/>
      <c r="B24" s="48" t="s">
        <v>10</v>
      </c>
      <c r="C24" s="23">
        <v>2752</v>
      </c>
      <c r="D24" s="23">
        <v>1459</v>
      </c>
      <c r="E24" s="23">
        <v>401</v>
      </c>
      <c r="F24" s="23">
        <v>5856</v>
      </c>
      <c r="G24" s="23">
        <v>3562</v>
      </c>
      <c r="H24" s="24">
        <v>14030</v>
      </c>
      <c r="J24" s="106"/>
      <c r="K24" s="48" t="s">
        <v>10</v>
      </c>
      <c r="L24" s="35">
        <v>0.11373780790213259</v>
      </c>
      <c r="M24" s="35">
        <v>0.73649671882887435</v>
      </c>
      <c r="N24" s="35">
        <v>0.34930313588850176</v>
      </c>
      <c r="O24" s="35">
        <v>0.38735282444767827</v>
      </c>
      <c r="P24" s="35">
        <v>0.65130736880599749</v>
      </c>
      <c r="Q24" s="36">
        <v>0.29282851895141093</v>
      </c>
    </row>
    <row r="25" spans="1:17" ht="13.5" thickBot="1" x14ac:dyDescent="0.25">
      <c r="A25" s="107"/>
      <c r="B25" s="26" t="s">
        <v>90</v>
      </c>
      <c r="C25" s="27">
        <v>24196</v>
      </c>
      <c r="D25" s="27">
        <v>1981</v>
      </c>
      <c r="E25" s="27">
        <v>1148</v>
      </c>
      <c r="F25" s="27">
        <v>15118</v>
      </c>
      <c r="G25" s="27">
        <v>5469</v>
      </c>
      <c r="H25" s="27">
        <v>47912</v>
      </c>
      <c r="J25" s="107"/>
      <c r="K25" s="26" t="s">
        <v>90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</row>
    <row r="26" spans="1:17" ht="13.5" thickBot="1" x14ac:dyDescent="0.25">
      <c r="A26" s="105" t="s">
        <v>16</v>
      </c>
      <c r="B26" s="51" t="s">
        <v>3</v>
      </c>
      <c r="C26" s="23">
        <v>11003</v>
      </c>
      <c r="D26" s="23">
        <v>288</v>
      </c>
      <c r="E26" s="23">
        <v>291</v>
      </c>
      <c r="F26" s="23">
        <v>4474</v>
      </c>
      <c r="G26" s="23">
        <v>932</v>
      </c>
      <c r="H26" s="24">
        <v>16988</v>
      </c>
      <c r="J26" s="105" t="s">
        <v>16</v>
      </c>
      <c r="K26" s="51" t="s">
        <v>3</v>
      </c>
      <c r="L26" s="35">
        <v>0.44490720148801099</v>
      </c>
      <c r="M26" s="35">
        <v>0.11731160896130347</v>
      </c>
      <c r="N26" s="35">
        <v>0.23467741935483871</v>
      </c>
      <c r="O26" s="35">
        <v>0.28124214231833039</v>
      </c>
      <c r="P26" s="35">
        <v>0.16102280580511402</v>
      </c>
      <c r="Q26" s="36">
        <v>0.33893300347152949</v>
      </c>
    </row>
    <row r="27" spans="1:17" ht="13.5" thickBot="1" x14ac:dyDescent="0.25">
      <c r="A27" s="106"/>
      <c r="B27" s="48" t="s">
        <v>4</v>
      </c>
      <c r="C27" s="23">
        <v>5782</v>
      </c>
      <c r="D27" s="23">
        <v>159</v>
      </c>
      <c r="E27" s="23">
        <v>241</v>
      </c>
      <c r="F27" s="23">
        <v>2783</v>
      </c>
      <c r="G27" s="23">
        <v>363</v>
      </c>
      <c r="H27" s="24">
        <v>9328</v>
      </c>
      <c r="J27" s="106"/>
      <c r="K27" s="48" t="s">
        <v>4</v>
      </c>
      <c r="L27" s="35">
        <v>0.23379564109821682</v>
      </c>
      <c r="M27" s="35">
        <v>6.4765784114052954E-2</v>
      </c>
      <c r="N27" s="35">
        <v>0.19435483870967743</v>
      </c>
      <c r="O27" s="35">
        <v>0.17494342469197888</v>
      </c>
      <c r="P27" s="35">
        <v>6.2715964063579821E-2</v>
      </c>
      <c r="Q27" s="36">
        <v>0.18610590160009577</v>
      </c>
    </row>
    <row r="28" spans="1:17" ht="13.5" thickBot="1" x14ac:dyDescent="0.25">
      <c r="A28" s="106"/>
      <c r="B28" s="48" t="s">
        <v>5</v>
      </c>
      <c r="C28" s="23">
        <v>2859</v>
      </c>
      <c r="D28" s="23">
        <v>69</v>
      </c>
      <c r="E28" s="23">
        <v>148</v>
      </c>
      <c r="F28" s="23">
        <v>1243</v>
      </c>
      <c r="G28" s="23">
        <v>212</v>
      </c>
      <c r="H28" s="24">
        <v>4531</v>
      </c>
      <c r="J28" s="106"/>
      <c r="K28" s="48" t="s">
        <v>5</v>
      </c>
      <c r="L28" s="35">
        <v>0.11560389794185436</v>
      </c>
      <c r="M28" s="35">
        <v>2.810590631364562E-2</v>
      </c>
      <c r="N28" s="35">
        <v>0.11935483870967742</v>
      </c>
      <c r="O28" s="35">
        <v>7.8136786522504401E-2</v>
      </c>
      <c r="P28" s="35">
        <v>3.6627505183137524E-2</v>
      </c>
      <c r="Q28" s="36">
        <v>9.0399425402019076E-2</v>
      </c>
    </row>
    <row r="29" spans="1:17" ht="13.5" thickBot="1" x14ac:dyDescent="0.25">
      <c r="A29" s="106"/>
      <c r="B29" s="48" t="s">
        <v>6</v>
      </c>
      <c r="C29" s="23">
        <v>1308</v>
      </c>
      <c r="D29" s="23">
        <v>37</v>
      </c>
      <c r="E29" s="23">
        <v>69</v>
      </c>
      <c r="F29" s="23">
        <v>597</v>
      </c>
      <c r="G29" s="23">
        <v>108</v>
      </c>
      <c r="H29" s="24">
        <v>2119</v>
      </c>
      <c r="J29" s="106"/>
      <c r="K29" s="48" t="s">
        <v>6</v>
      </c>
      <c r="L29" s="35">
        <v>5.2889086571509439E-2</v>
      </c>
      <c r="M29" s="35">
        <v>1.5071283095723014E-2</v>
      </c>
      <c r="N29" s="35">
        <v>5.5645161290322584E-2</v>
      </c>
      <c r="O29" s="35">
        <v>3.7528287654010561E-2</v>
      </c>
      <c r="P29" s="35">
        <v>1.8659295093296474E-2</v>
      </c>
      <c r="Q29" s="36">
        <v>4.2276844499421415E-2</v>
      </c>
    </row>
    <row r="30" spans="1:17" ht="13.5" thickBot="1" x14ac:dyDescent="0.25">
      <c r="A30" s="106"/>
      <c r="B30" s="48" t="s">
        <v>7</v>
      </c>
      <c r="C30" s="23">
        <v>536</v>
      </c>
      <c r="D30" s="23">
        <v>23</v>
      </c>
      <c r="E30" s="23">
        <v>27</v>
      </c>
      <c r="F30" s="23">
        <v>251</v>
      </c>
      <c r="G30" s="23">
        <v>57</v>
      </c>
      <c r="H30" s="24">
        <v>894</v>
      </c>
      <c r="J30" s="106"/>
      <c r="K30" s="48" t="s">
        <v>7</v>
      </c>
      <c r="L30" s="35">
        <v>2.1673203671505398E-2</v>
      </c>
      <c r="M30" s="35">
        <v>9.3686354378818733E-3</v>
      </c>
      <c r="N30" s="35">
        <v>2.1774193548387097E-2</v>
      </c>
      <c r="O30" s="35">
        <v>1.5778224792557204E-2</v>
      </c>
      <c r="P30" s="35">
        <v>9.8479612992398071E-3</v>
      </c>
      <c r="Q30" s="36">
        <v>1.7836478991261322E-2</v>
      </c>
    </row>
    <row r="31" spans="1:17" ht="13.5" thickBot="1" x14ac:dyDescent="0.25">
      <c r="A31" s="106"/>
      <c r="B31" s="48" t="s">
        <v>8</v>
      </c>
      <c r="C31" s="23">
        <v>207</v>
      </c>
      <c r="D31" s="23">
        <v>10</v>
      </c>
      <c r="E31" s="23">
        <v>13</v>
      </c>
      <c r="F31" s="23">
        <v>144</v>
      </c>
      <c r="G31" s="23">
        <v>31</v>
      </c>
      <c r="H31" s="24">
        <v>405</v>
      </c>
      <c r="J31" s="106"/>
      <c r="K31" s="48" t="s">
        <v>8</v>
      </c>
      <c r="L31" s="35">
        <v>8.3700618656746585E-3</v>
      </c>
      <c r="M31" s="35">
        <v>4.0733197556008143E-3</v>
      </c>
      <c r="N31" s="35">
        <v>1.0483870967741936E-2</v>
      </c>
      <c r="O31" s="35">
        <v>9.0520492833794323E-3</v>
      </c>
      <c r="P31" s="35">
        <v>5.3559087767795438E-3</v>
      </c>
      <c r="Q31" s="36">
        <v>8.0802841067794586E-3</v>
      </c>
    </row>
    <row r="32" spans="1:17" ht="13.5" thickBot="1" x14ac:dyDescent="0.25">
      <c r="A32" s="106"/>
      <c r="B32" s="48" t="s">
        <v>9</v>
      </c>
      <c r="C32" s="23">
        <v>116</v>
      </c>
      <c r="D32" s="23">
        <v>11</v>
      </c>
      <c r="E32" s="23">
        <v>14</v>
      </c>
      <c r="F32" s="23">
        <v>91</v>
      </c>
      <c r="G32" s="23">
        <v>26</v>
      </c>
      <c r="H32" s="24">
        <v>258</v>
      </c>
      <c r="J32" s="106"/>
      <c r="K32" s="48" t="s">
        <v>9</v>
      </c>
      <c r="L32" s="35">
        <v>4.6904694512959443E-3</v>
      </c>
      <c r="M32" s="35">
        <v>4.4806517311608961E-3</v>
      </c>
      <c r="N32" s="35">
        <v>1.1290322580645161E-2</v>
      </c>
      <c r="O32" s="35">
        <v>5.7203922554689467E-3</v>
      </c>
      <c r="P32" s="35">
        <v>4.4920525224602624E-3</v>
      </c>
      <c r="Q32" s="36">
        <v>5.147440245800247E-3</v>
      </c>
    </row>
    <row r="33" spans="1:17" ht="13.5" thickBot="1" x14ac:dyDescent="0.25">
      <c r="A33" s="106"/>
      <c r="B33" s="48" t="s">
        <v>111</v>
      </c>
      <c r="C33" s="23">
        <v>60</v>
      </c>
      <c r="D33" s="23">
        <v>4</v>
      </c>
      <c r="E33" s="23">
        <v>4</v>
      </c>
      <c r="F33" s="23">
        <v>46</v>
      </c>
      <c r="G33" s="23">
        <v>11</v>
      </c>
      <c r="H33" s="24">
        <v>125</v>
      </c>
      <c r="J33" s="106"/>
      <c r="K33" s="48" t="s">
        <v>111</v>
      </c>
      <c r="L33" s="35">
        <v>2.4261048886013506E-3</v>
      </c>
      <c r="M33" s="35">
        <v>1.6293279022403259E-3</v>
      </c>
      <c r="N33" s="35">
        <v>3.2258064516129032E-3</v>
      </c>
      <c r="O33" s="35">
        <v>2.8916268544128742E-3</v>
      </c>
      <c r="P33" s="35">
        <v>1.9004837595024188E-3</v>
      </c>
      <c r="Q33" s="36">
        <v>2.4939148477714375E-3</v>
      </c>
    </row>
    <row r="34" spans="1:17" ht="13.5" thickBot="1" x14ac:dyDescent="0.25">
      <c r="A34" s="106"/>
      <c r="B34" s="48" t="s">
        <v>10</v>
      </c>
      <c r="C34" s="23">
        <v>2860</v>
      </c>
      <c r="D34" s="23">
        <v>1854</v>
      </c>
      <c r="E34" s="23">
        <v>433</v>
      </c>
      <c r="F34" s="23">
        <v>6279</v>
      </c>
      <c r="G34" s="23">
        <v>4048</v>
      </c>
      <c r="H34" s="24">
        <v>15474</v>
      </c>
      <c r="J34" s="106"/>
      <c r="K34" s="48" t="s">
        <v>10</v>
      </c>
      <c r="L34" s="35">
        <v>0.11564433302333105</v>
      </c>
      <c r="M34" s="35">
        <v>0.75519348268839104</v>
      </c>
      <c r="N34" s="35">
        <v>0.34919354838709676</v>
      </c>
      <c r="O34" s="35">
        <v>0.3947070656273573</v>
      </c>
      <c r="P34" s="35">
        <v>0.69937802349689016</v>
      </c>
      <c r="Q34" s="36">
        <v>0.30872670683532183</v>
      </c>
    </row>
    <row r="35" spans="1:17" ht="13.5" thickBot="1" x14ac:dyDescent="0.25">
      <c r="A35" s="107"/>
      <c r="B35" s="26" t="s">
        <v>90</v>
      </c>
      <c r="C35" s="27">
        <v>24731</v>
      </c>
      <c r="D35" s="27">
        <v>2455</v>
      </c>
      <c r="E35" s="27">
        <v>1240</v>
      </c>
      <c r="F35" s="27">
        <v>15908</v>
      </c>
      <c r="G35" s="27">
        <v>5788</v>
      </c>
      <c r="H35" s="27">
        <v>50122</v>
      </c>
      <c r="J35" s="107"/>
      <c r="K35" s="26" t="s">
        <v>90</v>
      </c>
      <c r="L35" s="61">
        <v>1</v>
      </c>
      <c r="M35" s="61">
        <v>1</v>
      </c>
      <c r="N35" s="61">
        <v>1</v>
      </c>
      <c r="O35" s="61">
        <v>1</v>
      </c>
      <c r="P35" s="61">
        <v>1</v>
      </c>
      <c r="Q35" s="61">
        <v>1</v>
      </c>
    </row>
    <row r="36" spans="1:17" ht="13.5" thickBot="1" x14ac:dyDescent="0.25">
      <c r="A36" s="100" t="s">
        <v>17</v>
      </c>
      <c r="B36" s="48" t="s">
        <v>3</v>
      </c>
      <c r="C36" s="23">
        <v>10599</v>
      </c>
      <c r="D36" s="23">
        <v>334</v>
      </c>
      <c r="E36" s="23">
        <v>278</v>
      </c>
      <c r="F36" s="23">
        <v>4506</v>
      </c>
      <c r="G36" s="23">
        <v>925</v>
      </c>
      <c r="H36" s="24">
        <v>16642</v>
      </c>
      <c r="J36" s="100" t="s">
        <v>17</v>
      </c>
      <c r="K36" s="48" t="s">
        <v>3</v>
      </c>
      <c r="L36" s="35">
        <v>0.42851944691517752</v>
      </c>
      <c r="M36" s="35">
        <v>0.12243401759530792</v>
      </c>
      <c r="N36" s="35">
        <v>0.23420387531592249</v>
      </c>
      <c r="O36" s="35">
        <v>0.27038703870387037</v>
      </c>
      <c r="P36" s="35">
        <v>0.16426922393890961</v>
      </c>
      <c r="Q36" s="36">
        <v>0.32666601236627735</v>
      </c>
    </row>
    <row r="37" spans="1:17" ht="13.5" thickBot="1" x14ac:dyDescent="0.25">
      <c r="A37" s="101"/>
      <c r="B37" s="48" t="s">
        <v>4</v>
      </c>
      <c r="C37" s="23">
        <v>5740</v>
      </c>
      <c r="D37" s="23">
        <v>178</v>
      </c>
      <c r="E37" s="23">
        <v>246</v>
      </c>
      <c r="F37" s="23">
        <v>2878</v>
      </c>
      <c r="G37" s="23">
        <v>402</v>
      </c>
      <c r="H37" s="24">
        <v>9444</v>
      </c>
      <c r="J37" s="101"/>
      <c r="K37" s="48" t="s">
        <v>4</v>
      </c>
      <c r="L37" s="35">
        <v>0.23206921646316811</v>
      </c>
      <c r="M37" s="35">
        <v>6.5249266862170086E-2</v>
      </c>
      <c r="N37" s="35">
        <v>0.2072451558550969</v>
      </c>
      <c r="O37" s="35">
        <v>0.17269726972697269</v>
      </c>
      <c r="P37" s="35">
        <v>7.1390516782099095E-2</v>
      </c>
      <c r="Q37" s="36">
        <v>0.18537638629894984</v>
      </c>
    </row>
    <row r="38" spans="1:17" ht="13.5" thickBot="1" x14ac:dyDescent="0.25">
      <c r="A38" s="101"/>
      <c r="B38" s="48" t="s">
        <v>5</v>
      </c>
      <c r="C38" s="23">
        <v>3050</v>
      </c>
      <c r="D38" s="23">
        <v>109</v>
      </c>
      <c r="E38" s="23">
        <v>144</v>
      </c>
      <c r="F38" s="23">
        <v>1445</v>
      </c>
      <c r="G38" s="23">
        <v>234</v>
      </c>
      <c r="H38" s="24">
        <v>4982</v>
      </c>
      <c r="J38" s="101"/>
      <c r="K38" s="48" t="s">
        <v>5</v>
      </c>
      <c r="L38" s="35">
        <v>0.12331204010673567</v>
      </c>
      <c r="M38" s="35">
        <v>3.9956011730205278E-2</v>
      </c>
      <c r="N38" s="35">
        <v>0.12131423757371525</v>
      </c>
      <c r="O38" s="35">
        <v>8.670867086708671E-2</v>
      </c>
      <c r="P38" s="35">
        <v>4.1555673947789022E-2</v>
      </c>
      <c r="Q38" s="36">
        <v>9.7791736186083028E-2</v>
      </c>
    </row>
    <row r="39" spans="1:17" ht="13.5" thickBot="1" x14ac:dyDescent="0.25">
      <c r="A39" s="101"/>
      <c r="B39" s="48" t="s">
        <v>6</v>
      </c>
      <c r="C39" s="23">
        <v>1339</v>
      </c>
      <c r="D39" s="23">
        <v>48</v>
      </c>
      <c r="E39" s="23">
        <v>55</v>
      </c>
      <c r="F39" s="23">
        <v>610</v>
      </c>
      <c r="G39" s="23">
        <v>129</v>
      </c>
      <c r="H39" s="24">
        <v>2181</v>
      </c>
      <c r="J39" s="101"/>
      <c r="K39" s="48" t="s">
        <v>6</v>
      </c>
      <c r="L39" s="35">
        <v>5.413600711571117E-2</v>
      </c>
      <c r="M39" s="35">
        <v>1.7595307917888565E-2</v>
      </c>
      <c r="N39" s="35">
        <v>4.633529907329402E-2</v>
      </c>
      <c r="O39" s="35">
        <v>3.6603660366036607E-2</v>
      </c>
      <c r="P39" s="35">
        <v>2.2908897176345231E-2</v>
      </c>
      <c r="Q39" s="36">
        <v>4.2810874472470312E-2</v>
      </c>
    </row>
    <row r="40" spans="1:17" ht="13.5" thickBot="1" x14ac:dyDescent="0.25">
      <c r="A40" s="101"/>
      <c r="B40" s="48" t="s">
        <v>7</v>
      </c>
      <c r="C40" s="23">
        <v>565</v>
      </c>
      <c r="D40" s="23">
        <v>19</v>
      </c>
      <c r="E40" s="23">
        <v>24</v>
      </c>
      <c r="F40" s="23">
        <v>277</v>
      </c>
      <c r="G40" s="23">
        <v>74</v>
      </c>
      <c r="H40" s="24">
        <v>959</v>
      </c>
      <c r="J40" s="101"/>
      <c r="K40" s="48" t="s">
        <v>7</v>
      </c>
      <c r="L40" s="35">
        <v>2.2843050052559231E-2</v>
      </c>
      <c r="M40" s="35">
        <v>6.9648093841642228E-3</v>
      </c>
      <c r="N40" s="35">
        <v>2.0219039595619208E-2</v>
      </c>
      <c r="O40" s="35">
        <v>1.6621662166216623E-2</v>
      </c>
      <c r="P40" s="35">
        <v>1.3141537915112769E-2</v>
      </c>
      <c r="Q40" s="36">
        <v>1.8824222200412209E-2</v>
      </c>
    </row>
    <row r="41" spans="1:17" ht="13.5" thickBot="1" x14ac:dyDescent="0.25">
      <c r="A41" s="101"/>
      <c r="B41" s="48" t="s">
        <v>8</v>
      </c>
      <c r="C41" s="23">
        <v>236</v>
      </c>
      <c r="D41" s="23">
        <v>18</v>
      </c>
      <c r="E41" s="23">
        <v>13</v>
      </c>
      <c r="F41" s="23">
        <v>138</v>
      </c>
      <c r="G41" s="23">
        <v>30</v>
      </c>
      <c r="H41" s="24">
        <v>435</v>
      </c>
      <c r="J41" s="101"/>
      <c r="K41" s="48" t="s">
        <v>8</v>
      </c>
      <c r="L41" s="35">
        <v>9.5415217918654489E-3</v>
      </c>
      <c r="M41" s="35">
        <v>6.5982404692082114E-3</v>
      </c>
      <c r="N41" s="35">
        <v>1.0951979780960405E-2</v>
      </c>
      <c r="O41" s="35">
        <v>8.2808280828082816E-3</v>
      </c>
      <c r="P41" s="35">
        <v>5.3276505061267982E-3</v>
      </c>
      <c r="Q41" s="36">
        <v>8.5386200804789484E-3</v>
      </c>
    </row>
    <row r="42" spans="1:17" ht="13.5" thickBot="1" x14ac:dyDescent="0.25">
      <c r="A42" s="101"/>
      <c r="B42" s="48" t="s">
        <v>9</v>
      </c>
      <c r="C42" s="23">
        <v>125</v>
      </c>
      <c r="D42" s="23">
        <v>7</v>
      </c>
      <c r="E42" s="23">
        <v>5</v>
      </c>
      <c r="F42" s="23">
        <v>87</v>
      </c>
      <c r="G42" s="23">
        <v>13</v>
      </c>
      <c r="H42" s="24">
        <v>237</v>
      </c>
      <c r="J42" s="101"/>
      <c r="K42" s="48" t="s">
        <v>9</v>
      </c>
      <c r="L42" s="35">
        <v>5.0537721355219537E-3</v>
      </c>
      <c r="M42" s="35">
        <v>2.565982404692082E-3</v>
      </c>
      <c r="N42" s="35">
        <v>4.2122999157540014E-3</v>
      </c>
      <c r="O42" s="35">
        <v>5.2205220522052202E-3</v>
      </c>
      <c r="P42" s="35">
        <v>2.3086485526549456E-3</v>
      </c>
      <c r="Q42" s="36">
        <v>4.6520757679850821E-3</v>
      </c>
    </row>
    <row r="43" spans="1:17" ht="13.5" thickBot="1" x14ac:dyDescent="0.25">
      <c r="A43" s="101"/>
      <c r="B43" s="48" t="s">
        <v>10</v>
      </c>
      <c r="C43" s="23">
        <v>3080</v>
      </c>
      <c r="D43" s="23">
        <v>2015</v>
      </c>
      <c r="E43" s="23">
        <v>422</v>
      </c>
      <c r="F43" s="23">
        <v>6724</v>
      </c>
      <c r="G43" s="23">
        <v>3824</v>
      </c>
      <c r="H43" s="24">
        <v>16065</v>
      </c>
      <c r="J43" s="101"/>
      <c r="K43" s="48" t="s">
        <v>10</v>
      </c>
      <c r="L43" s="35">
        <v>0.12452494541926093</v>
      </c>
      <c r="M43" s="35">
        <v>0.73863636363636365</v>
      </c>
      <c r="N43" s="35">
        <v>0.35551811288963775</v>
      </c>
      <c r="O43" s="35">
        <v>0.40348034803480348</v>
      </c>
      <c r="P43" s="35">
        <v>0.67909785118096255</v>
      </c>
      <c r="Q43" s="36">
        <v>0.3153400726273432</v>
      </c>
    </row>
    <row r="44" spans="1:17" ht="13.5" thickBot="1" x14ac:dyDescent="0.25">
      <c r="A44" s="102"/>
      <c r="B44" s="26" t="s">
        <v>90</v>
      </c>
      <c r="C44" s="27">
        <v>24734</v>
      </c>
      <c r="D44" s="27">
        <v>2728</v>
      </c>
      <c r="E44" s="27">
        <v>1187</v>
      </c>
      <c r="F44" s="27">
        <v>16665</v>
      </c>
      <c r="G44" s="27">
        <v>5631</v>
      </c>
      <c r="H44" s="27">
        <v>50945</v>
      </c>
      <c r="J44" s="102"/>
      <c r="K44" s="26" t="s">
        <v>90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</row>
    <row r="45" spans="1:17" ht="13.5" thickBot="1" x14ac:dyDescent="0.25">
      <c r="A45" s="100" t="s">
        <v>18</v>
      </c>
      <c r="B45" s="48" t="s">
        <v>3</v>
      </c>
      <c r="C45" s="23">
        <v>10170</v>
      </c>
      <c r="D45" s="23">
        <v>333</v>
      </c>
      <c r="E45" s="23">
        <v>291</v>
      </c>
      <c r="F45" s="23">
        <v>4282</v>
      </c>
      <c r="G45" s="23">
        <v>953</v>
      </c>
      <c r="H45" s="24">
        <v>16029</v>
      </c>
      <c r="J45" s="100" t="s">
        <v>18</v>
      </c>
      <c r="K45" s="48" t="s">
        <v>3</v>
      </c>
      <c r="L45" s="35">
        <v>0.41707677165354329</v>
      </c>
      <c r="M45" s="35">
        <v>0.11746031746031746</v>
      </c>
      <c r="N45" s="35">
        <v>0.23022151898734178</v>
      </c>
      <c r="O45" s="35">
        <v>0.25734719634593423</v>
      </c>
      <c r="P45" s="35">
        <v>0.16445211389128558</v>
      </c>
      <c r="Q45" s="36">
        <v>0.31480644971227684</v>
      </c>
    </row>
    <row r="46" spans="1:17" ht="13.5" thickBot="1" x14ac:dyDescent="0.25">
      <c r="A46" s="101"/>
      <c r="B46" s="48" t="s">
        <v>4</v>
      </c>
      <c r="C46" s="23">
        <v>5807</v>
      </c>
      <c r="D46" s="23">
        <v>205</v>
      </c>
      <c r="E46" s="23">
        <v>281</v>
      </c>
      <c r="F46" s="23">
        <v>2841</v>
      </c>
      <c r="G46" s="23">
        <v>445</v>
      </c>
      <c r="H46" s="24">
        <v>9579</v>
      </c>
      <c r="J46" s="101"/>
      <c r="K46" s="48" t="s">
        <v>4</v>
      </c>
      <c r="L46" s="35">
        <v>0.23814796587926509</v>
      </c>
      <c r="M46" s="35">
        <v>7.2310405643738973E-2</v>
      </c>
      <c r="N46" s="35">
        <v>0.22231012658227847</v>
      </c>
      <c r="O46" s="35">
        <v>0.17074343410060699</v>
      </c>
      <c r="P46" s="35">
        <v>7.6790336496980152E-2</v>
      </c>
      <c r="Q46" s="36">
        <v>0.18812970127855136</v>
      </c>
    </row>
    <row r="47" spans="1:17" ht="13.5" thickBot="1" x14ac:dyDescent="0.25">
      <c r="A47" s="101"/>
      <c r="B47" s="48" t="s">
        <v>5</v>
      </c>
      <c r="C47" s="23">
        <v>3124</v>
      </c>
      <c r="D47" s="23">
        <v>105</v>
      </c>
      <c r="E47" s="23">
        <v>138</v>
      </c>
      <c r="F47" s="23">
        <v>1589</v>
      </c>
      <c r="G47" s="23">
        <v>261</v>
      </c>
      <c r="H47" s="24">
        <v>5217</v>
      </c>
      <c r="J47" s="101"/>
      <c r="K47" s="48" t="s">
        <v>5</v>
      </c>
      <c r="L47" s="35">
        <v>0.12811679790026248</v>
      </c>
      <c r="M47" s="35">
        <v>3.7037037037037035E-2</v>
      </c>
      <c r="N47" s="35">
        <v>0.10917721518987342</v>
      </c>
      <c r="O47" s="35">
        <v>9.5498527555742535E-2</v>
      </c>
      <c r="P47" s="35">
        <v>4.5038826574633303E-2</v>
      </c>
      <c r="Q47" s="36">
        <v>0.10246086768662725</v>
      </c>
    </row>
    <row r="48" spans="1:17" ht="13.5" thickBot="1" x14ac:dyDescent="0.25">
      <c r="A48" s="101"/>
      <c r="B48" s="48" t="s">
        <v>6</v>
      </c>
      <c r="C48" s="23">
        <v>1302</v>
      </c>
      <c r="D48" s="23">
        <v>41</v>
      </c>
      <c r="E48" s="23">
        <v>77</v>
      </c>
      <c r="F48" s="23">
        <v>668</v>
      </c>
      <c r="G48" s="23">
        <v>122</v>
      </c>
      <c r="H48" s="24">
        <v>2210</v>
      </c>
      <c r="J48" s="101"/>
      <c r="K48" s="48" t="s">
        <v>6</v>
      </c>
      <c r="L48" s="35">
        <v>5.3395669291338585E-2</v>
      </c>
      <c r="M48" s="35">
        <v>1.4462081128747795E-2</v>
      </c>
      <c r="N48" s="35">
        <v>6.091772151898734E-2</v>
      </c>
      <c r="O48" s="35">
        <v>4.0146643428090628E-2</v>
      </c>
      <c r="P48" s="35">
        <v>2.1052631578947368E-2</v>
      </c>
      <c r="Q48" s="36">
        <v>4.3403971168764856E-2</v>
      </c>
    </row>
    <row r="49" spans="1:17" ht="13.5" thickBot="1" x14ac:dyDescent="0.25">
      <c r="A49" s="101"/>
      <c r="B49" s="48" t="s">
        <v>7</v>
      </c>
      <c r="C49" s="23">
        <v>573</v>
      </c>
      <c r="D49" s="23">
        <v>20</v>
      </c>
      <c r="E49" s="23">
        <v>22</v>
      </c>
      <c r="F49" s="23">
        <v>300</v>
      </c>
      <c r="G49" s="23">
        <v>68</v>
      </c>
      <c r="H49" s="24">
        <v>983</v>
      </c>
      <c r="J49" s="101"/>
      <c r="K49" s="48" t="s">
        <v>7</v>
      </c>
      <c r="L49" s="35">
        <v>2.3499015748031496E-2</v>
      </c>
      <c r="M49" s="35">
        <v>7.0546737213403876E-3</v>
      </c>
      <c r="N49" s="35">
        <v>1.740506329113924E-2</v>
      </c>
      <c r="O49" s="35">
        <v>1.8029929683274236E-2</v>
      </c>
      <c r="P49" s="35">
        <v>1.1734253666954271E-2</v>
      </c>
      <c r="Q49" s="36">
        <v>1.9305929257418936E-2</v>
      </c>
    </row>
    <row r="50" spans="1:17" ht="13.5" thickBot="1" x14ac:dyDescent="0.25">
      <c r="A50" s="101"/>
      <c r="B50" s="48" t="s">
        <v>8</v>
      </c>
      <c r="C50" s="23">
        <v>229</v>
      </c>
      <c r="D50" s="23">
        <v>16</v>
      </c>
      <c r="E50" s="23">
        <v>19</v>
      </c>
      <c r="F50" s="23">
        <v>148</v>
      </c>
      <c r="G50" s="23">
        <v>37</v>
      </c>
      <c r="H50" s="24">
        <v>449</v>
      </c>
      <c r="J50" s="101"/>
      <c r="K50" s="48" t="s">
        <v>8</v>
      </c>
      <c r="L50" s="35">
        <v>9.3914041994750657E-3</v>
      </c>
      <c r="M50" s="35">
        <v>5.6437389770723108E-3</v>
      </c>
      <c r="N50" s="35">
        <v>1.5031645569620253E-2</v>
      </c>
      <c r="O50" s="35">
        <v>8.8947653104152896E-3</v>
      </c>
      <c r="P50" s="35">
        <v>6.38481449525453E-3</v>
      </c>
      <c r="Q50" s="36">
        <v>8.8182728754639898E-3</v>
      </c>
    </row>
    <row r="51" spans="1:17" ht="13.5" thickBot="1" x14ac:dyDescent="0.25">
      <c r="A51" s="101"/>
      <c r="B51" s="48" t="s">
        <v>10</v>
      </c>
      <c r="C51" s="23">
        <v>3179</v>
      </c>
      <c r="D51" s="23">
        <v>2115</v>
      </c>
      <c r="E51" s="23">
        <v>436</v>
      </c>
      <c r="F51" s="23">
        <v>6811</v>
      </c>
      <c r="G51" s="23">
        <v>3909</v>
      </c>
      <c r="H51" s="24">
        <v>16450</v>
      </c>
      <c r="J51" s="101"/>
      <c r="K51" s="48" t="s">
        <v>10</v>
      </c>
      <c r="L51" s="35">
        <v>0.13037237532808399</v>
      </c>
      <c r="M51" s="35">
        <v>0.74603174603174605</v>
      </c>
      <c r="N51" s="35">
        <v>0.3449367088607595</v>
      </c>
      <c r="O51" s="35">
        <v>0.40933950357593607</v>
      </c>
      <c r="P51" s="35">
        <v>0.67454702329594474</v>
      </c>
      <c r="Q51" s="36">
        <v>0.32307480802089678</v>
      </c>
    </row>
    <row r="52" spans="1:17" ht="13.5" thickBot="1" x14ac:dyDescent="0.25">
      <c r="A52" s="102"/>
      <c r="B52" s="26" t="s">
        <v>90</v>
      </c>
      <c r="C52" s="27">
        <v>24384</v>
      </c>
      <c r="D52" s="27">
        <v>2835</v>
      </c>
      <c r="E52" s="27">
        <v>1264</v>
      </c>
      <c r="F52" s="27">
        <v>16639</v>
      </c>
      <c r="G52" s="27">
        <v>5795</v>
      </c>
      <c r="H52" s="27">
        <v>50917</v>
      </c>
      <c r="J52" s="102"/>
      <c r="K52" s="26" t="s">
        <v>90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</row>
    <row r="53" spans="1:17" ht="13.5" thickBot="1" x14ac:dyDescent="0.25">
      <c r="A53" s="100" t="s">
        <v>19</v>
      </c>
      <c r="B53" s="48" t="s">
        <v>3</v>
      </c>
      <c r="C53" s="23">
        <v>9382</v>
      </c>
      <c r="D53" s="23">
        <v>278</v>
      </c>
      <c r="E53" s="23">
        <v>280</v>
      </c>
      <c r="F53" s="23">
        <v>3958</v>
      </c>
      <c r="G53" s="23">
        <v>1019</v>
      </c>
      <c r="H53" s="24">
        <v>14917</v>
      </c>
      <c r="J53" s="100" t="s">
        <v>19</v>
      </c>
      <c r="K53" s="48" t="s">
        <v>3</v>
      </c>
      <c r="L53" s="35">
        <v>0.39670190274841438</v>
      </c>
      <c r="M53" s="35">
        <v>9.5172885997945905E-2</v>
      </c>
      <c r="N53" s="35">
        <v>0.23121387283236994</v>
      </c>
      <c r="O53" s="35">
        <v>0.24380928914623629</v>
      </c>
      <c r="P53" s="35">
        <v>0.20106550907655879</v>
      </c>
      <c r="Q53" s="36">
        <v>0.30390758699372505</v>
      </c>
    </row>
    <row r="54" spans="1:17" ht="13.5" thickBot="1" x14ac:dyDescent="0.25">
      <c r="A54" s="101"/>
      <c r="B54" s="48" t="s">
        <v>4</v>
      </c>
      <c r="C54" s="23">
        <v>6098</v>
      </c>
      <c r="D54" s="23">
        <v>224</v>
      </c>
      <c r="E54" s="23">
        <v>250</v>
      </c>
      <c r="F54" s="23">
        <v>2918</v>
      </c>
      <c r="G54" s="23">
        <v>522</v>
      </c>
      <c r="H54" s="24">
        <v>10012</v>
      </c>
      <c r="J54" s="101"/>
      <c r="K54" s="48" t="s">
        <v>4</v>
      </c>
      <c r="L54" s="35">
        <v>0.25784355179704016</v>
      </c>
      <c r="M54" s="35">
        <v>7.6686066415611098E-2</v>
      </c>
      <c r="N54" s="35">
        <v>0.20644095788604458</v>
      </c>
      <c r="O54" s="35">
        <v>0.17974621165455218</v>
      </c>
      <c r="P54" s="35">
        <v>0.10299921073401737</v>
      </c>
      <c r="Q54" s="36">
        <v>0.20397685600195584</v>
      </c>
    </row>
    <row r="55" spans="1:17" ht="13.5" thickBot="1" x14ac:dyDescent="0.25">
      <c r="A55" s="101"/>
      <c r="B55" s="48" t="s">
        <v>5</v>
      </c>
      <c r="C55" s="23">
        <v>3060</v>
      </c>
      <c r="D55" s="23">
        <v>106</v>
      </c>
      <c r="E55" s="23">
        <v>132</v>
      </c>
      <c r="F55" s="23">
        <v>1470</v>
      </c>
      <c r="G55" s="23">
        <v>289</v>
      </c>
      <c r="H55" s="24">
        <v>5057</v>
      </c>
      <c r="J55" s="101"/>
      <c r="K55" s="48" t="s">
        <v>5</v>
      </c>
      <c r="L55" s="35">
        <v>0.12938689217758986</v>
      </c>
      <c r="M55" s="35">
        <v>3.6288942143101681E-2</v>
      </c>
      <c r="N55" s="35">
        <v>0.10900082576383155</v>
      </c>
      <c r="O55" s="35">
        <v>9.0550696069976594E-2</v>
      </c>
      <c r="P55" s="35">
        <v>5.7024467245461723E-2</v>
      </c>
      <c r="Q55" s="36">
        <v>0.10302746312443974</v>
      </c>
    </row>
    <row r="56" spans="1:17" ht="13.5" thickBot="1" x14ac:dyDescent="0.25">
      <c r="A56" s="101"/>
      <c r="B56" s="48" t="s">
        <v>6</v>
      </c>
      <c r="C56" s="23">
        <v>1360</v>
      </c>
      <c r="D56" s="23">
        <v>59</v>
      </c>
      <c r="E56" s="23">
        <v>79</v>
      </c>
      <c r="F56" s="23">
        <v>683</v>
      </c>
      <c r="G56" s="23">
        <v>126</v>
      </c>
      <c r="H56" s="24">
        <v>2307</v>
      </c>
      <c r="J56" s="101"/>
      <c r="K56" s="48" t="s">
        <v>6</v>
      </c>
      <c r="L56" s="35">
        <v>5.7505285412262158E-2</v>
      </c>
      <c r="M56" s="35">
        <v>2.0198562136254709E-2</v>
      </c>
      <c r="N56" s="35">
        <v>6.5235342691990092E-2</v>
      </c>
      <c r="O56" s="35">
        <v>4.2072194160404093E-2</v>
      </c>
      <c r="P56" s="35">
        <v>2.4861878453038673E-2</v>
      </c>
      <c r="Q56" s="36">
        <v>4.7001059408361176E-2</v>
      </c>
    </row>
    <row r="57" spans="1:17" ht="13.5" thickBot="1" x14ac:dyDescent="0.25">
      <c r="A57" s="101"/>
      <c r="B57" s="48" t="s">
        <v>7</v>
      </c>
      <c r="C57" s="23">
        <v>536</v>
      </c>
      <c r="D57" s="23">
        <v>26</v>
      </c>
      <c r="E57" s="23">
        <v>32</v>
      </c>
      <c r="F57" s="23">
        <v>297</v>
      </c>
      <c r="G57" s="23">
        <v>74</v>
      </c>
      <c r="H57" s="24">
        <v>965</v>
      </c>
      <c r="J57" s="101"/>
      <c r="K57" s="48" t="s">
        <v>7</v>
      </c>
      <c r="L57" s="35">
        <v>2.2663847780126849E-2</v>
      </c>
      <c r="M57" s="35">
        <v>8.9010612803834301E-3</v>
      </c>
      <c r="N57" s="35">
        <v>2.6424442609413706E-2</v>
      </c>
      <c r="O57" s="35">
        <v>1.829493655291364E-2</v>
      </c>
      <c r="P57" s="35">
        <v>1.4601420678768745E-2</v>
      </c>
      <c r="Q57" s="36">
        <v>1.9660174394914839E-2</v>
      </c>
    </row>
    <row r="58" spans="1:17" ht="13.5" thickBot="1" x14ac:dyDescent="0.25">
      <c r="A58" s="101"/>
      <c r="B58" s="48" t="s">
        <v>10</v>
      </c>
      <c r="C58" s="23">
        <v>3214</v>
      </c>
      <c r="D58" s="23">
        <v>2228</v>
      </c>
      <c r="E58" s="23">
        <v>438</v>
      </c>
      <c r="F58" s="23">
        <v>6908</v>
      </c>
      <c r="G58" s="23">
        <v>3038</v>
      </c>
      <c r="H58" s="24">
        <v>15826</v>
      </c>
      <c r="J58" s="101"/>
      <c r="K58" s="48" t="s">
        <v>10</v>
      </c>
      <c r="L58" s="35">
        <v>0.1358985200845666</v>
      </c>
      <c r="M58" s="35">
        <v>0.7627524820267032</v>
      </c>
      <c r="N58" s="35">
        <v>0.36168455821635015</v>
      </c>
      <c r="O58" s="35">
        <v>0.42552667241591718</v>
      </c>
      <c r="P58" s="35">
        <v>0.59944751381215466</v>
      </c>
      <c r="Q58" s="36">
        <v>0.32242686007660337</v>
      </c>
    </row>
    <row r="59" spans="1:17" ht="13.5" thickBot="1" x14ac:dyDescent="0.25">
      <c r="A59" s="102"/>
      <c r="B59" s="26" t="s">
        <v>90</v>
      </c>
      <c r="C59" s="27">
        <v>23650</v>
      </c>
      <c r="D59" s="27">
        <v>2921</v>
      </c>
      <c r="E59" s="27">
        <v>1211</v>
      </c>
      <c r="F59" s="27">
        <v>16234</v>
      </c>
      <c r="G59" s="27">
        <v>5068</v>
      </c>
      <c r="H59" s="27">
        <v>49084</v>
      </c>
      <c r="J59" s="102"/>
      <c r="K59" s="26" t="s">
        <v>90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</row>
    <row r="60" spans="1:17" ht="13.5" thickBot="1" x14ac:dyDescent="0.25">
      <c r="A60" s="100" t="s">
        <v>20</v>
      </c>
      <c r="B60" s="48" t="s">
        <v>3</v>
      </c>
      <c r="C60" s="23">
        <v>9438</v>
      </c>
      <c r="D60" s="23">
        <v>358</v>
      </c>
      <c r="E60" s="23">
        <v>338</v>
      </c>
      <c r="F60" s="23">
        <v>4023</v>
      </c>
      <c r="G60" s="23">
        <v>1058</v>
      </c>
      <c r="H60" s="24">
        <v>15215</v>
      </c>
      <c r="J60" s="100" t="s">
        <v>20</v>
      </c>
      <c r="K60" s="48" t="s">
        <v>3</v>
      </c>
      <c r="L60" s="35">
        <v>0.3984127654185487</v>
      </c>
      <c r="M60" s="35">
        <v>0.11803494889548302</v>
      </c>
      <c r="N60" s="35">
        <v>0.26040061633281975</v>
      </c>
      <c r="O60" s="35">
        <v>0.25027995520716684</v>
      </c>
      <c r="P60" s="35">
        <v>0.20921494957484674</v>
      </c>
      <c r="Q60" s="36">
        <v>0.30955626538625869</v>
      </c>
    </row>
    <row r="61" spans="1:17" ht="13.5" thickBot="1" x14ac:dyDescent="0.25">
      <c r="A61" s="101"/>
      <c r="B61" s="48" t="s">
        <v>4</v>
      </c>
      <c r="C61" s="23">
        <v>6070</v>
      </c>
      <c r="D61" s="23">
        <v>201</v>
      </c>
      <c r="E61" s="23">
        <v>279</v>
      </c>
      <c r="F61" s="23">
        <v>2944</v>
      </c>
      <c r="G61" s="23">
        <v>553</v>
      </c>
      <c r="H61" s="24">
        <v>10047</v>
      </c>
      <c r="J61" s="101"/>
      <c r="K61" s="48" t="s">
        <v>4</v>
      </c>
      <c r="L61" s="35">
        <v>0.25623707205876145</v>
      </c>
      <c r="M61" s="35">
        <v>6.6271018793273989E-2</v>
      </c>
      <c r="N61" s="35">
        <v>0.21494607087827428</v>
      </c>
      <c r="O61" s="35">
        <v>0.18315291775538137</v>
      </c>
      <c r="P61" s="35">
        <v>0.10935337156416848</v>
      </c>
      <c r="Q61" s="36">
        <v>0.20441089703159651</v>
      </c>
    </row>
    <row r="62" spans="1:17" ht="13.5" thickBot="1" x14ac:dyDescent="0.25">
      <c r="A62" s="101"/>
      <c r="B62" s="48" t="s">
        <v>5</v>
      </c>
      <c r="C62" s="23">
        <v>3055</v>
      </c>
      <c r="D62" s="23">
        <v>108</v>
      </c>
      <c r="E62" s="23">
        <v>159</v>
      </c>
      <c r="F62" s="23">
        <v>1555</v>
      </c>
      <c r="G62" s="23">
        <v>264</v>
      </c>
      <c r="H62" s="24">
        <v>5141</v>
      </c>
      <c r="J62" s="101"/>
      <c r="K62" s="48" t="s">
        <v>5</v>
      </c>
      <c r="L62" s="35">
        <v>0.12896280974291865</v>
      </c>
      <c r="M62" s="35">
        <v>3.5608308605341248E-2</v>
      </c>
      <c r="N62" s="35">
        <v>0.12249614791987673</v>
      </c>
      <c r="O62" s="35">
        <v>9.6740077143212644E-2</v>
      </c>
      <c r="P62" s="35">
        <v>5.2204864544196164E-2</v>
      </c>
      <c r="Q62" s="36">
        <v>0.10459604077231389</v>
      </c>
    </row>
    <row r="63" spans="1:17" ht="13.5" thickBot="1" x14ac:dyDescent="0.25">
      <c r="A63" s="101"/>
      <c r="B63" s="48" t="s">
        <v>6</v>
      </c>
      <c r="C63" s="23">
        <v>1300</v>
      </c>
      <c r="D63" s="23">
        <v>55</v>
      </c>
      <c r="E63" s="23">
        <v>70</v>
      </c>
      <c r="F63" s="23">
        <v>709</v>
      </c>
      <c r="G63" s="23">
        <v>148</v>
      </c>
      <c r="H63" s="24">
        <v>2282</v>
      </c>
      <c r="J63" s="101"/>
      <c r="K63" s="48" t="s">
        <v>6</v>
      </c>
      <c r="L63" s="35">
        <v>5.4877791379965388E-2</v>
      </c>
      <c r="M63" s="35">
        <v>1.8133860863831189E-2</v>
      </c>
      <c r="N63" s="35">
        <v>5.3929121725731895E-2</v>
      </c>
      <c r="O63" s="35">
        <v>4.4108498195844219E-2</v>
      </c>
      <c r="P63" s="35">
        <v>2.9266363456594818E-2</v>
      </c>
      <c r="Q63" s="36">
        <v>4.6428353441435574E-2</v>
      </c>
    </row>
    <row r="64" spans="1:17" ht="13.5" thickBot="1" x14ac:dyDescent="0.25">
      <c r="A64" s="101"/>
      <c r="B64" s="48" t="s">
        <v>10</v>
      </c>
      <c r="C64" s="23">
        <v>3826</v>
      </c>
      <c r="D64" s="23">
        <v>2311</v>
      </c>
      <c r="E64" s="23">
        <v>452</v>
      </c>
      <c r="F64" s="23">
        <v>6843</v>
      </c>
      <c r="G64" s="23">
        <v>3034</v>
      </c>
      <c r="H64" s="24">
        <v>16466</v>
      </c>
      <c r="J64" s="101"/>
      <c r="K64" s="48" t="s">
        <v>10</v>
      </c>
      <c r="L64" s="35">
        <v>0.16150956139980582</v>
      </c>
      <c r="M64" s="35">
        <v>0.7619518628420705</v>
      </c>
      <c r="N64" s="35">
        <v>0.34822804314329736</v>
      </c>
      <c r="O64" s="35">
        <v>0.4257185516983949</v>
      </c>
      <c r="P64" s="35">
        <v>0.59996045086019378</v>
      </c>
      <c r="Q64" s="36">
        <v>0.33500844336839536</v>
      </c>
    </row>
    <row r="65" spans="1:17" ht="13.5" thickBot="1" x14ac:dyDescent="0.25">
      <c r="A65" s="102"/>
      <c r="B65" s="26" t="s">
        <v>90</v>
      </c>
      <c r="C65" s="27">
        <v>23689</v>
      </c>
      <c r="D65" s="27">
        <v>3033</v>
      </c>
      <c r="E65" s="27">
        <v>1298</v>
      </c>
      <c r="F65" s="27">
        <v>16074</v>
      </c>
      <c r="G65" s="27">
        <v>5057</v>
      </c>
      <c r="H65" s="27">
        <v>49151</v>
      </c>
      <c r="J65" s="102"/>
      <c r="K65" s="26" t="s">
        <v>90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</row>
    <row r="66" spans="1:17" ht="13.5" thickBot="1" x14ac:dyDescent="0.25">
      <c r="A66" s="100" t="s">
        <v>74</v>
      </c>
      <c r="B66" s="48" t="s">
        <v>3</v>
      </c>
      <c r="C66" s="23">
        <v>9615</v>
      </c>
      <c r="D66" s="23">
        <v>317</v>
      </c>
      <c r="E66" s="23">
        <v>303</v>
      </c>
      <c r="F66" s="23">
        <v>4175</v>
      </c>
      <c r="G66" s="23">
        <v>1184</v>
      </c>
      <c r="H66" s="24">
        <v>15594</v>
      </c>
      <c r="J66" s="100" t="s">
        <v>74</v>
      </c>
      <c r="K66" s="48" t="s">
        <v>3</v>
      </c>
      <c r="L66" s="35">
        <v>0.40472281853769415</v>
      </c>
      <c r="M66" s="35">
        <v>0.10785981626403539</v>
      </c>
      <c r="N66" s="35">
        <v>0.24674267100977199</v>
      </c>
      <c r="O66" s="35">
        <v>0.25763653193458808</v>
      </c>
      <c r="P66" s="35">
        <v>0.2157041355438149</v>
      </c>
      <c r="Q66" s="36">
        <v>0.3142811076625418</v>
      </c>
    </row>
    <row r="67" spans="1:17" ht="13.5" thickBot="1" x14ac:dyDescent="0.25">
      <c r="A67" s="101"/>
      <c r="B67" s="48" t="s">
        <v>4</v>
      </c>
      <c r="C67" s="23">
        <v>5907</v>
      </c>
      <c r="D67" s="23">
        <v>204</v>
      </c>
      <c r="E67" s="23">
        <v>241</v>
      </c>
      <c r="F67" s="23">
        <v>3022</v>
      </c>
      <c r="G67" s="23">
        <v>557</v>
      </c>
      <c r="H67" s="24">
        <v>9931</v>
      </c>
      <c r="J67" s="101"/>
      <c r="K67" s="48" t="s">
        <v>4</v>
      </c>
      <c r="L67" s="35">
        <v>0.24864250536683924</v>
      </c>
      <c r="M67" s="35">
        <v>6.9411364409663154E-2</v>
      </c>
      <c r="N67" s="35">
        <v>0.19625407166123779</v>
      </c>
      <c r="O67" s="35">
        <v>0.18648565257636532</v>
      </c>
      <c r="P67" s="35">
        <v>0.10147567862998724</v>
      </c>
      <c r="Q67" s="36">
        <v>0.20014913942520859</v>
      </c>
    </row>
    <row r="68" spans="1:17" ht="13.5" thickBot="1" x14ac:dyDescent="0.25">
      <c r="A68" s="101"/>
      <c r="B68" s="48" t="s">
        <v>5</v>
      </c>
      <c r="C68" s="23">
        <v>2883</v>
      </c>
      <c r="D68" s="23">
        <v>117</v>
      </c>
      <c r="E68" s="23">
        <v>141</v>
      </c>
      <c r="F68" s="23">
        <v>1552</v>
      </c>
      <c r="G68" s="23">
        <v>293</v>
      </c>
      <c r="H68" s="24">
        <v>4986</v>
      </c>
      <c r="J68" s="101"/>
      <c r="K68" s="48" t="s">
        <v>5</v>
      </c>
      <c r="L68" s="35">
        <v>0.12135370627604496</v>
      </c>
      <c r="M68" s="35">
        <v>3.980945899965975E-2</v>
      </c>
      <c r="N68" s="35">
        <v>0.11482084690553745</v>
      </c>
      <c r="O68" s="35">
        <v>9.5772909595803771E-2</v>
      </c>
      <c r="P68" s="35">
        <v>5.3379486245217711E-2</v>
      </c>
      <c r="Q68" s="36">
        <v>0.10048772622838487</v>
      </c>
    </row>
    <row r="69" spans="1:17" ht="13.5" thickBot="1" x14ac:dyDescent="0.25">
      <c r="A69" s="101"/>
      <c r="B69" s="48" t="s">
        <v>10</v>
      </c>
      <c r="C69" s="23">
        <v>5352</v>
      </c>
      <c r="D69" s="23">
        <v>2301</v>
      </c>
      <c r="E69" s="23">
        <v>543</v>
      </c>
      <c r="F69" s="23">
        <v>7456</v>
      </c>
      <c r="G69" s="23">
        <v>3455</v>
      </c>
      <c r="H69" s="24">
        <v>19107</v>
      </c>
      <c r="J69" s="101"/>
      <c r="K69" s="48" t="s">
        <v>10</v>
      </c>
      <c r="L69" s="35">
        <v>0.22528096981942164</v>
      </c>
      <c r="M69" s="35">
        <v>0.78291936032664167</v>
      </c>
      <c r="N69" s="35">
        <v>0.44218241042345274</v>
      </c>
      <c r="O69" s="35">
        <v>0.46010490589324282</v>
      </c>
      <c r="P69" s="35">
        <v>0.62944069958098015</v>
      </c>
      <c r="Q69" s="36">
        <v>0.38508202668386471</v>
      </c>
    </row>
    <row r="70" spans="1:17" ht="13.5" thickBot="1" x14ac:dyDescent="0.25">
      <c r="A70" s="102"/>
      <c r="B70" s="26" t="s">
        <v>90</v>
      </c>
      <c r="C70" s="27">
        <v>23757</v>
      </c>
      <c r="D70" s="27">
        <v>2939</v>
      </c>
      <c r="E70" s="27">
        <v>1228</v>
      </c>
      <c r="F70" s="27">
        <v>16205</v>
      </c>
      <c r="G70" s="27">
        <v>5489</v>
      </c>
      <c r="H70" s="27">
        <v>49618</v>
      </c>
      <c r="J70" s="102"/>
      <c r="K70" s="26" t="s">
        <v>90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</row>
    <row r="71" spans="1:17" ht="13.5" thickBot="1" x14ac:dyDescent="0.25">
      <c r="A71" s="100" t="s">
        <v>75</v>
      </c>
      <c r="B71" s="48" t="s">
        <v>3</v>
      </c>
      <c r="C71" s="23">
        <v>9363</v>
      </c>
      <c r="D71" s="23">
        <v>358</v>
      </c>
      <c r="E71" s="23">
        <v>330</v>
      </c>
      <c r="F71" s="23">
        <v>4390</v>
      </c>
      <c r="G71" s="23">
        <v>1118</v>
      </c>
      <c r="H71" s="24">
        <v>15559</v>
      </c>
      <c r="J71" s="100" t="s">
        <v>75</v>
      </c>
      <c r="K71" s="48" t="s">
        <v>3</v>
      </c>
      <c r="L71" s="35">
        <v>0.39504662250537953</v>
      </c>
      <c r="M71" s="35">
        <v>0.11243718592964824</v>
      </c>
      <c r="N71" s="35">
        <v>0.25287356321839083</v>
      </c>
      <c r="O71" s="35">
        <v>0.26064240337232086</v>
      </c>
      <c r="P71" s="35">
        <v>0.20703703703703705</v>
      </c>
      <c r="Q71" s="36">
        <v>0.30850831796641087</v>
      </c>
    </row>
    <row r="72" spans="1:17" ht="13.5" thickBot="1" x14ac:dyDescent="0.25">
      <c r="A72" s="101"/>
      <c r="B72" s="48" t="s">
        <v>4</v>
      </c>
      <c r="C72" s="23">
        <v>6068</v>
      </c>
      <c r="D72" s="23">
        <v>221</v>
      </c>
      <c r="E72" s="23">
        <v>265</v>
      </c>
      <c r="F72" s="23">
        <v>3106</v>
      </c>
      <c r="G72" s="23">
        <v>532</v>
      </c>
      <c r="H72" s="24">
        <v>10192</v>
      </c>
      <c r="J72" s="101"/>
      <c r="K72" s="48" t="s">
        <v>4</v>
      </c>
      <c r="L72" s="35">
        <v>0.25602295261803298</v>
      </c>
      <c r="M72" s="35">
        <v>6.9409547738693469E-2</v>
      </c>
      <c r="N72" s="35">
        <v>0.20306513409961685</v>
      </c>
      <c r="O72" s="35">
        <v>0.1844089532743573</v>
      </c>
      <c r="P72" s="35">
        <v>9.8518518518518519E-2</v>
      </c>
      <c r="Q72" s="36">
        <v>0.20208990145341343</v>
      </c>
    </row>
    <row r="73" spans="1:17" ht="13.5" thickBot="1" x14ac:dyDescent="0.25">
      <c r="A73" s="101"/>
      <c r="B73" s="48" t="s">
        <v>10</v>
      </c>
      <c r="C73" s="23">
        <v>8270</v>
      </c>
      <c r="D73" s="23">
        <v>2605</v>
      </c>
      <c r="E73" s="23">
        <v>710</v>
      </c>
      <c r="F73" s="23">
        <v>9347</v>
      </c>
      <c r="G73" s="23">
        <v>3750</v>
      </c>
      <c r="H73" s="24">
        <v>24682</v>
      </c>
      <c r="J73" s="101"/>
      <c r="K73" s="48" t="s">
        <v>10</v>
      </c>
      <c r="L73" s="35">
        <v>0.34893042487658749</v>
      </c>
      <c r="M73" s="35">
        <v>0.8181532663316583</v>
      </c>
      <c r="N73" s="35">
        <v>0.54406130268199238</v>
      </c>
      <c r="O73" s="35">
        <v>0.55494864335332184</v>
      </c>
      <c r="P73" s="35">
        <v>0.69444444444444442</v>
      </c>
      <c r="Q73" s="36">
        <v>0.48940178058017569</v>
      </c>
    </row>
    <row r="74" spans="1:17" ht="13.5" thickBot="1" x14ac:dyDescent="0.25">
      <c r="A74" s="102"/>
      <c r="B74" s="26" t="s">
        <v>90</v>
      </c>
      <c r="C74" s="27">
        <v>23701</v>
      </c>
      <c r="D74" s="27">
        <v>3184</v>
      </c>
      <c r="E74" s="27">
        <v>1305</v>
      </c>
      <c r="F74" s="27">
        <v>16843</v>
      </c>
      <c r="G74" s="27">
        <v>5400</v>
      </c>
      <c r="H74" s="27">
        <v>50433</v>
      </c>
      <c r="J74" s="102"/>
      <c r="K74" s="26" t="s">
        <v>90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</row>
    <row r="75" spans="1:17" ht="13.5" thickBot="1" x14ac:dyDescent="0.25">
      <c r="A75" s="113" t="s">
        <v>110</v>
      </c>
      <c r="B75" s="48" t="s">
        <v>3</v>
      </c>
      <c r="C75" s="23">
        <v>9043</v>
      </c>
      <c r="D75" s="23">
        <v>358</v>
      </c>
      <c r="E75" s="23">
        <v>326</v>
      </c>
      <c r="F75" s="23">
        <v>4214</v>
      </c>
      <c r="G75" s="23">
        <v>1269</v>
      </c>
      <c r="H75" s="24">
        <v>15210</v>
      </c>
      <c r="J75" s="113" t="s">
        <v>110</v>
      </c>
      <c r="K75" s="48" t="s">
        <v>3</v>
      </c>
      <c r="L75" s="35">
        <v>0.38309680152510062</v>
      </c>
      <c r="M75" s="35">
        <v>0.10692951015531661</v>
      </c>
      <c r="N75" s="35">
        <v>0.26677577741407527</v>
      </c>
      <c r="O75" s="35">
        <v>0.24808665960202519</v>
      </c>
      <c r="P75" s="35">
        <v>0.22672860460961231</v>
      </c>
      <c r="Q75" s="36">
        <v>0.29965719689507075</v>
      </c>
    </row>
    <row r="76" spans="1:17" ht="13.5" thickBot="1" x14ac:dyDescent="0.25">
      <c r="A76" s="114"/>
      <c r="B76" s="48" t="s">
        <v>10</v>
      </c>
      <c r="C76" s="23">
        <v>14562</v>
      </c>
      <c r="D76" s="23">
        <v>2990</v>
      </c>
      <c r="E76" s="23">
        <v>896</v>
      </c>
      <c r="F76" s="23">
        <v>12772</v>
      </c>
      <c r="G76" s="23">
        <v>4328</v>
      </c>
      <c r="H76" s="24">
        <v>35548</v>
      </c>
      <c r="J76" s="114"/>
      <c r="K76" s="48" t="s">
        <v>10</v>
      </c>
      <c r="L76" s="35">
        <v>0.61690319847489938</v>
      </c>
      <c r="M76" s="35">
        <v>0.8930704898446834</v>
      </c>
      <c r="N76" s="35">
        <v>0.73322422258592468</v>
      </c>
      <c r="O76" s="35">
        <v>0.75191334039797475</v>
      </c>
      <c r="P76" s="35">
        <v>0.77327139539038769</v>
      </c>
      <c r="Q76" s="36">
        <v>0.70034280310492925</v>
      </c>
    </row>
    <row r="77" spans="1:17" ht="13.5" thickBot="1" x14ac:dyDescent="0.25">
      <c r="A77" s="115"/>
      <c r="B77" s="26" t="s">
        <v>90</v>
      </c>
      <c r="C77" s="27">
        <v>23605</v>
      </c>
      <c r="D77" s="27">
        <v>3348</v>
      </c>
      <c r="E77" s="27">
        <v>1222</v>
      </c>
      <c r="F77" s="27">
        <v>16986</v>
      </c>
      <c r="G77" s="27">
        <v>5597</v>
      </c>
      <c r="H77" s="27">
        <v>50758</v>
      </c>
      <c r="J77" s="115"/>
      <c r="K77" s="26" t="s">
        <v>90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</row>
    <row r="80" spans="1:17" x14ac:dyDescent="0.2">
      <c r="A80" s="28" t="s">
        <v>87</v>
      </c>
      <c r="B80" s="44"/>
      <c r="C80" s="44"/>
      <c r="D80" s="44"/>
      <c r="E80" s="44"/>
      <c r="F80" s="44"/>
      <c r="G80" s="44"/>
      <c r="H80" s="44"/>
      <c r="I80" s="44"/>
    </row>
    <row r="81" spans="1:13" ht="13.15" customHeight="1" x14ac:dyDescent="0.2">
      <c r="A81" s="28"/>
      <c r="B81" s="44"/>
      <c r="C81" s="44"/>
      <c r="D81" s="44"/>
      <c r="E81" s="44"/>
      <c r="F81" s="44"/>
      <c r="G81" s="44"/>
      <c r="H81" s="44"/>
      <c r="I81" s="44"/>
    </row>
    <row r="82" spans="1:13" ht="13.15" customHeight="1" x14ac:dyDescent="0.2">
      <c r="A82" s="28" t="s">
        <v>108</v>
      </c>
      <c r="B82" s="44"/>
      <c r="C82" s="44"/>
      <c r="D82" s="44"/>
      <c r="E82" s="44"/>
      <c r="F82" s="44"/>
      <c r="G82" s="44"/>
      <c r="H82" s="44"/>
      <c r="I82" s="44"/>
    </row>
    <row r="83" spans="1:13" ht="13.15" customHeight="1" x14ac:dyDescent="0.2">
      <c r="A83" s="28"/>
      <c r="B83" s="44"/>
      <c r="C83" s="44"/>
      <c r="D83" s="44"/>
      <c r="E83" s="44"/>
      <c r="F83" s="44"/>
      <c r="G83" s="44"/>
      <c r="H83" s="44"/>
      <c r="I83" s="44"/>
    </row>
    <row r="84" spans="1:13" x14ac:dyDescent="0.2">
      <c r="A84" s="43" t="s">
        <v>109</v>
      </c>
      <c r="B84" s="43"/>
      <c r="C84" s="43"/>
      <c r="D84" s="43"/>
      <c r="E84" s="43"/>
      <c r="F84" s="43"/>
      <c r="G84" s="43"/>
      <c r="H84" s="43"/>
      <c r="I84" s="43"/>
    </row>
    <row r="85" spans="1:13" x14ac:dyDescent="0.2">
      <c r="A85" s="43" t="s">
        <v>92</v>
      </c>
      <c r="B85" s="45"/>
      <c r="C85" s="45"/>
      <c r="D85" s="45"/>
      <c r="E85" s="45"/>
      <c r="F85" s="45"/>
      <c r="G85" s="45"/>
      <c r="H85" s="45"/>
      <c r="I85" s="45"/>
    </row>
    <row r="86" spans="1:13" ht="13.9" customHeight="1" x14ac:dyDescent="0.2">
      <c r="A86" s="44" t="s">
        <v>112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8" spans="1:13" ht="15" x14ac:dyDescent="0.2">
      <c r="A88" s="20" t="s">
        <v>3</v>
      </c>
    </row>
    <row r="89" spans="1:13" ht="13.5" thickBot="1" x14ac:dyDescent="0.25"/>
    <row r="90" spans="1:13" ht="13.5" thickBot="1" x14ac:dyDescent="0.25">
      <c r="C90" s="108" t="s">
        <v>3</v>
      </c>
      <c r="D90" s="109"/>
      <c r="E90" s="109"/>
      <c r="F90" s="109"/>
      <c r="G90" s="110"/>
    </row>
    <row r="91" spans="1:13" ht="13.5" thickBot="1" x14ac:dyDescent="0.25">
      <c r="C91" s="49" t="s">
        <v>40</v>
      </c>
      <c r="D91" s="49" t="s">
        <v>41</v>
      </c>
      <c r="E91" s="49" t="s">
        <v>42</v>
      </c>
      <c r="F91" s="49" t="s">
        <v>43</v>
      </c>
      <c r="G91" s="49" t="s">
        <v>44</v>
      </c>
    </row>
    <row r="92" spans="1:13" ht="13.5" thickBot="1" x14ac:dyDescent="0.25">
      <c r="A92" s="82" t="s">
        <v>93</v>
      </c>
      <c r="B92" s="9" t="s">
        <v>15</v>
      </c>
      <c r="C92" s="3">
        <v>0.46028269135394279</v>
      </c>
      <c r="D92" s="3">
        <v>0.11055022715800102</v>
      </c>
      <c r="E92" s="3">
        <v>0.24303135888501742</v>
      </c>
      <c r="F92" s="3">
        <v>0.2861489615028443</v>
      </c>
      <c r="G92" s="3">
        <v>0.20351069665386726</v>
      </c>
    </row>
    <row r="93" spans="1:13" ht="13.5" thickBot="1" x14ac:dyDescent="0.25">
      <c r="A93" s="111"/>
      <c r="B93" s="9" t="s">
        <v>16</v>
      </c>
      <c r="C93" s="3">
        <v>0.44490720148801099</v>
      </c>
      <c r="D93" s="3">
        <v>0.11731160896130347</v>
      </c>
      <c r="E93" s="3">
        <v>0.23467741935483871</v>
      </c>
      <c r="F93" s="3">
        <v>0.28124214231833039</v>
      </c>
      <c r="G93" s="3">
        <v>0.16102280580511402</v>
      </c>
    </row>
    <row r="94" spans="1:13" ht="13.5" thickBot="1" x14ac:dyDescent="0.25">
      <c r="A94" s="111"/>
      <c r="B94" s="9" t="s">
        <v>17</v>
      </c>
      <c r="C94" s="3">
        <v>0.42851944691517752</v>
      </c>
      <c r="D94" s="3">
        <v>0.12243401759530792</v>
      </c>
      <c r="E94" s="3">
        <v>0.23420387531592249</v>
      </c>
      <c r="F94" s="3">
        <v>0.27038703870387037</v>
      </c>
      <c r="G94" s="3">
        <v>0.16426922393890961</v>
      </c>
    </row>
    <row r="95" spans="1:13" ht="13.5" thickBot="1" x14ac:dyDescent="0.25">
      <c r="A95" s="111"/>
      <c r="B95" s="9" t="s">
        <v>18</v>
      </c>
      <c r="C95" s="3">
        <v>0.41707677165354329</v>
      </c>
      <c r="D95" s="3">
        <v>0.11746031746031746</v>
      </c>
      <c r="E95" s="3">
        <v>0.23022151898734178</v>
      </c>
      <c r="F95" s="3">
        <v>0.25734719634593423</v>
      </c>
      <c r="G95" s="3">
        <v>0.16445211389128558</v>
      </c>
    </row>
    <row r="96" spans="1:13" ht="13.5" thickBot="1" x14ac:dyDescent="0.25">
      <c r="A96" s="111"/>
      <c r="B96" s="9" t="s">
        <v>19</v>
      </c>
      <c r="C96" s="3">
        <v>0.39670190274841438</v>
      </c>
      <c r="D96" s="3">
        <v>9.5172885997945905E-2</v>
      </c>
      <c r="E96" s="3">
        <v>0.23121387283236994</v>
      </c>
      <c r="F96" s="3">
        <v>0.24380928914623629</v>
      </c>
      <c r="G96" s="3">
        <v>0.20106550907655879</v>
      </c>
    </row>
    <row r="97" spans="1:7" ht="13.5" thickBot="1" x14ac:dyDescent="0.25">
      <c r="A97" s="111"/>
      <c r="B97" s="9" t="s">
        <v>20</v>
      </c>
      <c r="C97" s="3">
        <v>0.3984127654185487</v>
      </c>
      <c r="D97" s="3">
        <v>0.11803494889548302</v>
      </c>
      <c r="E97" s="3">
        <v>0.26040061633281975</v>
      </c>
      <c r="F97" s="3">
        <v>0.25027995520716684</v>
      </c>
      <c r="G97" s="3">
        <v>0.20921494957484674</v>
      </c>
    </row>
    <row r="98" spans="1:7" ht="13.5" thickBot="1" x14ac:dyDescent="0.25">
      <c r="A98" s="111"/>
      <c r="B98" s="9" t="s">
        <v>74</v>
      </c>
      <c r="C98" s="3">
        <v>0.40472281853769415</v>
      </c>
      <c r="D98" s="3">
        <v>0.10785981626403539</v>
      </c>
      <c r="E98" s="3">
        <v>0.24674267100977199</v>
      </c>
      <c r="F98" s="3">
        <v>0.25763653193458808</v>
      </c>
      <c r="G98" s="3">
        <v>0.2157041355438149</v>
      </c>
    </row>
    <row r="99" spans="1:7" ht="13.5" thickBot="1" x14ac:dyDescent="0.25">
      <c r="A99" s="111"/>
      <c r="B99" s="9" t="s">
        <v>75</v>
      </c>
      <c r="C99" s="3">
        <v>0.39504662250537953</v>
      </c>
      <c r="D99" s="3">
        <v>0.11243718592964824</v>
      </c>
      <c r="E99" s="3">
        <v>0.25287356321839083</v>
      </c>
      <c r="F99" s="3">
        <v>0.26064240337232086</v>
      </c>
      <c r="G99" s="3">
        <v>0.20703703703703705</v>
      </c>
    </row>
    <row r="100" spans="1:7" ht="13.5" thickBot="1" x14ac:dyDescent="0.25">
      <c r="A100" s="112"/>
      <c r="B100" s="9" t="s">
        <v>110</v>
      </c>
      <c r="C100" s="25">
        <v>0.38309680152510062</v>
      </c>
      <c r="D100" s="25">
        <v>0.10692951015531661</v>
      </c>
      <c r="E100" s="25">
        <v>0.26677577741407527</v>
      </c>
      <c r="F100" s="25">
        <v>0.24808665960202519</v>
      </c>
      <c r="G100" s="25">
        <v>0.22672860460961231</v>
      </c>
    </row>
    <row r="106" spans="1:7" ht="15" x14ac:dyDescent="0.2">
      <c r="A106" s="20" t="s">
        <v>2</v>
      </c>
    </row>
    <row r="107" spans="1:7" ht="13.5" thickBot="1" x14ac:dyDescent="0.25"/>
    <row r="108" spans="1:7" ht="13.5" thickBot="1" x14ac:dyDescent="0.25">
      <c r="C108" s="108" t="s">
        <v>2</v>
      </c>
      <c r="D108" s="109"/>
      <c r="E108" s="109"/>
      <c r="F108" s="109"/>
      <c r="G108" s="110"/>
    </row>
    <row r="109" spans="1:7" ht="13.5" thickBot="1" x14ac:dyDescent="0.25">
      <c r="C109" s="49" t="s">
        <v>40</v>
      </c>
      <c r="D109" s="49" t="s">
        <v>41</v>
      </c>
      <c r="E109" s="49" t="s">
        <v>42</v>
      </c>
      <c r="F109" s="49" t="s">
        <v>43</v>
      </c>
      <c r="G109" s="49" t="s">
        <v>44</v>
      </c>
    </row>
    <row r="110" spans="1:7" ht="13.5" thickBot="1" x14ac:dyDescent="0.25">
      <c r="A110" s="82" t="s">
        <v>93</v>
      </c>
      <c r="B110" s="9" t="s">
        <v>15</v>
      </c>
      <c r="C110" s="3">
        <v>0.80438915523226984</v>
      </c>
      <c r="D110" s="3">
        <v>0.21756688541140839</v>
      </c>
      <c r="E110" s="3">
        <v>0.54355400696864109</v>
      </c>
      <c r="F110" s="3">
        <v>0.54577325042995106</v>
      </c>
      <c r="G110" s="3">
        <v>0.30352898153227287</v>
      </c>
    </row>
    <row r="111" spans="1:7" ht="13.5" thickBot="1" x14ac:dyDescent="0.25">
      <c r="A111" s="111"/>
      <c r="B111" s="9" t="s">
        <v>16</v>
      </c>
      <c r="C111" s="3">
        <v>0.79430674052808214</v>
      </c>
      <c r="D111" s="3">
        <v>0.21018329938900204</v>
      </c>
      <c r="E111" s="3">
        <v>0.54838709677419362</v>
      </c>
      <c r="F111" s="3">
        <v>0.53432235353281365</v>
      </c>
      <c r="G111" s="3">
        <v>0.26036627505183135</v>
      </c>
    </row>
    <row r="112" spans="1:7" ht="13.5" thickBot="1" x14ac:dyDescent="0.25">
      <c r="A112" s="111"/>
      <c r="B112" s="9" t="s">
        <v>17</v>
      </c>
      <c r="C112" s="3">
        <v>0.78390070348508134</v>
      </c>
      <c r="D112" s="3">
        <v>0.22763929618768328</v>
      </c>
      <c r="E112" s="3">
        <v>0.5627632687447347</v>
      </c>
      <c r="F112" s="3">
        <v>0.52979297929792979</v>
      </c>
      <c r="G112" s="3">
        <v>0.27721541466879773</v>
      </c>
    </row>
    <row r="113" spans="1:7" ht="13.5" thickBot="1" x14ac:dyDescent="0.25">
      <c r="A113" s="111"/>
      <c r="B113" s="9" t="s">
        <v>18</v>
      </c>
      <c r="C113" s="3">
        <v>0.78334153543307083</v>
      </c>
      <c r="D113" s="3">
        <v>0.22680776014109347</v>
      </c>
      <c r="E113" s="3">
        <v>0.56170886075949367</v>
      </c>
      <c r="F113" s="3">
        <v>0.52358915800228378</v>
      </c>
      <c r="G113" s="3">
        <v>0.28628127696289907</v>
      </c>
    </row>
    <row r="114" spans="1:7" ht="13.5" thickBot="1" x14ac:dyDescent="0.25">
      <c r="A114" s="111"/>
      <c r="B114" s="9" t="s">
        <v>19</v>
      </c>
      <c r="C114" s="3">
        <v>0.78393234672304435</v>
      </c>
      <c r="D114" s="3">
        <v>0.20814789455665869</v>
      </c>
      <c r="E114" s="3">
        <v>0.54665565648224601</v>
      </c>
      <c r="F114" s="3">
        <v>0.51410619687076509</v>
      </c>
      <c r="G114" s="3">
        <v>0.36108918705603787</v>
      </c>
    </row>
    <row r="115" spans="1:7" ht="13.5" thickBot="1" x14ac:dyDescent="0.25">
      <c r="A115" s="111"/>
      <c r="B115" s="9" t="s">
        <v>20</v>
      </c>
      <c r="C115" s="3">
        <v>0.78361264722022883</v>
      </c>
      <c r="D115" s="3">
        <v>0.21991427629409827</v>
      </c>
      <c r="E115" s="3">
        <v>0.59784283513097081</v>
      </c>
      <c r="F115" s="3">
        <v>0.53017295010576082</v>
      </c>
      <c r="G115" s="3">
        <v>0.37077318568321138</v>
      </c>
    </row>
    <row r="116" spans="1:7" ht="13.5" thickBot="1" x14ac:dyDescent="0.25">
      <c r="A116" s="112"/>
      <c r="B116" s="9" t="s">
        <v>74</v>
      </c>
      <c r="C116" s="3">
        <v>0.77471903018057831</v>
      </c>
      <c r="D116" s="3">
        <v>0.21708063967335828</v>
      </c>
      <c r="E116" s="3">
        <v>0.55781758957654715</v>
      </c>
      <c r="F116" s="3">
        <v>0.53989509410675718</v>
      </c>
      <c r="G116" s="3">
        <v>0.37055930041901985</v>
      </c>
    </row>
  </sheetData>
  <mergeCells count="24">
    <mergeCell ref="C90:G90"/>
    <mergeCell ref="A92:A100"/>
    <mergeCell ref="C108:G108"/>
    <mergeCell ref="A110:A116"/>
    <mergeCell ref="J60:J65"/>
    <mergeCell ref="J66:J70"/>
    <mergeCell ref="A75:A77"/>
    <mergeCell ref="J71:J74"/>
    <mergeCell ref="J75:J77"/>
    <mergeCell ref="A53:A59"/>
    <mergeCell ref="A60:A65"/>
    <mergeCell ref="A66:A70"/>
    <mergeCell ref="A71:A74"/>
    <mergeCell ref="A15:B15"/>
    <mergeCell ref="A45:A52"/>
    <mergeCell ref="A16:A25"/>
    <mergeCell ref="A26:A35"/>
    <mergeCell ref="A36:A44"/>
    <mergeCell ref="J53:J59"/>
    <mergeCell ref="J15:K15"/>
    <mergeCell ref="J16:J25"/>
    <mergeCell ref="J26:J35"/>
    <mergeCell ref="J36:J44"/>
    <mergeCell ref="J45:J52"/>
  </mergeCells>
  <pageMargins left="0.7" right="0.7" top="0.75" bottom="0.75" header="0.3" footer="0.3"/>
  <pageSetup paperSize="9" scale="7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"/>
  <sheetViews>
    <sheetView workbookViewId="0"/>
  </sheetViews>
  <sheetFormatPr defaultRowHeight="12.75" customHeight="1" x14ac:dyDescent="0.2"/>
  <sheetData>
    <row r="1" spans="1:11" ht="12.75" customHeight="1" x14ac:dyDescent="0.2"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</row>
    <row r="2" spans="1:11" ht="12.75" customHeight="1" x14ac:dyDescent="0.2">
      <c r="A2" t="s">
        <v>40</v>
      </c>
      <c r="C2">
        <v>0.50399000000000005</v>
      </c>
      <c r="D2">
        <v>0.48500199999999999</v>
      </c>
      <c r="E2">
        <v>0.45778400000000002</v>
      </c>
      <c r="F2">
        <v>0.46060600000000002</v>
      </c>
      <c r="G2">
        <v>0.44520399999999999</v>
      </c>
      <c r="H2">
        <v>0.42859999999999998</v>
      </c>
      <c r="I2">
        <v>0.41734700000000002</v>
      </c>
      <c r="J2">
        <v>0.39662799999999998</v>
      </c>
      <c r="K2">
        <v>0.39837099999999998</v>
      </c>
    </row>
    <row r="3" spans="1:11" ht="12.75" customHeight="1" x14ac:dyDescent="0.2">
      <c r="A3" t="s">
        <v>41</v>
      </c>
      <c r="C3">
        <v>8.1741999999999995E-2</v>
      </c>
      <c r="D3">
        <v>0.11307200000000001</v>
      </c>
      <c r="E3">
        <v>0.10446999999999999</v>
      </c>
      <c r="F3">
        <v>0.110268</v>
      </c>
      <c r="G3">
        <v>0.11788800000000001</v>
      </c>
      <c r="H3">
        <v>0.12220200000000001</v>
      </c>
      <c r="I3">
        <v>0.11754299999999999</v>
      </c>
      <c r="J3">
        <v>9.5384999999999998E-2</v>
      </c>
      <c r="K3">
        <v>0.11788</v>
      </c>
    </row>
    <row r="4" spans="1:11" ht="12.75" customHeight="1" x14ac:dyDescent="0.2">
      <c r="A4" t="s">
        <v>42</v>
      </c>
      <c r="C4">
        <v>0.276536</v>
      </c>
      <c r="D4">
        <v>0.28015600000000002</v>
      </c>
      <c r="E4">
        <v>0.26586900000000002</v>
      </c>
      <c r="F4">
        <v>0.243031</v>
      </c>
      <c r="G4">
        <v>0.23429900000000001</v>
      </c>
      <c r="H4">
        <v>0.234651</v>
      </c>
      <c r="I4">
        <v>0.23003999999999999</v>
      </c>
      <c r="J4">
        <v>0.23083300000000001</v>
      </c>
      <c r="K4">
        <v>0.26076899999999997</v>
      </c>
    </row>
    <row r="5" spans="1:11" ht="12.75" customHeight="1" x14ac:dyDescent="0.2">
      <c r="A5" t="s">
        <v>43</v>
      </c>
      <c r="C5">
        <v>0.30704900000000002</v>
      </c>
      <c r="D5">
        <v>0.29624699999999998</v>
      </c>
      <c r="E5">
        <v>0.28625899999999999</v>
      </c>
      <c r="F5">
        <v>0.28613</v>
      </c>
      <c r="G5">
        <v>0.281503</v>
      </c>
      <c r="H5">
        <v>0.27034999999999998</v>
      </c>
      <c r="I5">
        <v>0.25746000000000002</v>
      </c>
      <c r="J5">
        <v>0.24373600000000001</v>
      </c>
      <c r="K5">
        <v>0.25006200000000001</v>
      </c>
    </row>
    <row r="6" spans="1:11" ht="12.75" customHeight="1" x14ac:dyDescent="0.2">
      <c r="A6" t="s">
        <v>44</v>
      </c>
      <c r="C6">
        <v>0.25819599999999998</v>
      </c>
      <c r="D6">
        <v>0.26044299999999998</v>
      </c>
      <c r="E6">
        <v>0.243953</v>
      </c>
      <c r="F6">
        <v>0.26634000000000002</v>
      </c>
      <c r="G6">
        <v>0.227654</v>
      </c>
      <c r="H6">
        <v>0.213536</v>
      </c>
      <c r="I6">
        <v>0.20827000000000001</v>
      </c>
      <c r="J6">
        <v>0.199961</v>
      </c>
      <c r="K6">
        <v>0.20852999999999999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workbookViewId="0"/>
  </sheetViews>
  <sheetFormatPr defaultRowHeight="12.75" customHeight="1" x14ac:dyDescent="0.2"/>
  <sheetData>
    <row r="1" spans="1:9" ht="12.75" customHeight="1" x14ac:dyDescent="0.2"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</row>
    <row r="2" spans="1:9" ht="12.75" customHeight="1" x14ac:dyDescent="0.2">
      <c r="A2" t="s">
        <v>40</v>
      </c>
      <c r="C2">
        <v>0.81348900000000002</v>
      </c>
      <c r="D2">
        <v>0.80251600000000001</v>
      </c>
      <c r="E2">
        <v>0.79698599999999997</v>
      </c>
      <c r="F2">
        <v>0.80499600000000004</v>
      </c>
      <c r="G2">
        <v>0.79473899999999997</v>
      </c>
      <c r="H2">
        <v>0.78410299999999999</v>
      </c>
      <c r="I2">
        <v>0.78377699999999995</v>
      </c>
    </row>
    <row r="3" spans="1:9" ht="12.75" customHeight="1" x14ac:dyDescent="0.2">
      <c r="A3" t="s">
        <v>41</v>
      </c>
      <c r="C3">
        <v>0.18019099999999999</v>
      </c>
      <c r="D3">
        <v>0.196911</v>
      </c>
      <c r="E3">
        <v>0.203016</v>
      </c>
      <c r="F3">
        <v>0.21699499999999999</v>
      </c>
      <c r="G3">
        <v>0.21080599999999999</v>
      </c>
      <c r="H3">
        <v>0.227523</v>
      </c>
      <c r="I3">
        <v>0.22661500000000001</v>
      </c>
    </row>
    <row r="4" spans="1:9" ht="12.75" customHeight="1" x14ac:dyDescent="0.2">
      <c r="A4" t="s">
        <v>42</v>
      </c>
      <c r="C4">
        <v>0.55400400000000005</v>
      </c>
      <c r="D4">
        <v>0.53696500000000003</v>
      </c>
      <c r="E4">
        <v>0.55657800000000002</v>
      </c>
      <c r="F4">
        <v>0.54355399999999998</v>
      </c>
      <c r="G4">
        <v>0.54750399999999999</v>
      </c>
      <c r="H4">
        <v>0.56349899999999997</v>
      </c>
      <c r="I4">
        <v>0.56205499999999997</v>
      </c>
    </row>
    <row r="5" spans="1:9" ht="12.75" customHeight="1" x14ac:dyDescent="0.2">
      <c r="A5" t="s">
        <v>43</v>
      </c>
      <c r="C5">
        <v>0.54915700000000001</v>
      </c>
      <c r="D5">
        <v>0.53080799999999995</v>
      </c>
      <c r="E5">
        <v>0.54388499999999995</v>
      </c>
      <c r="F5">
        <v>0.54586900000000005</v>
      </c>
      <c r="G5">
        <v>0.53447299999999998</v>
      </c>
      <c r="H5">
        <v>0.52960200000000002</v>
      </c>
      <c r="I5">
        <v>0.52350600000000003</v>
      </c>
    </row>
    <row r="6" spans="1:9" ht="12.75" customHeight="1" x14ac:dyDescent="0.2">
      <c r="A6" t="s">
        <v>44</v>
      </c>
      <c r="C6">
        <v>0.37916100000000003</v>
      </c>
      <c r="D6">
        <v>0.37720199999999998</v>
      </c>
      <c r="E6">
        <v>0.36541400000000002</v>
      </c>
      <c r="F6">
        <v>0.39461400000000002</v>
      </c>
      <c r="G6">
        <v>0.36419800000000002</v>
      </c>
      <c r="H6">
        <v>0.35285899999999998</v>
      </c>
      <c r="I6">
        <v>0.35851899999999998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AEE7B-A3BB-498F-ABFF-88B9EB87580E}">
  <sheetPr>
    <pageSetUpPr fitToPage="1"/>
  </sheetPr>
  <dimension ref="A1:W109"/>
  <sheetViews>
    <sheetView tabSelected="1" workbookViewId="0">
      <selection sqref="A1:N52"/>
    </sheetView>
  </sheetViews>
  <sheetFormatPr defaultColWidth="8.85546875" defaultRowHeight="12.75" x14ac:dyDescent="0.2"/>
  <cols>
    <col min="1" max="1" width="7.7109375" style="59" customWidth="1"/>
    <col min="2" max="2" width="13.7109375" style="59" bestFit="1" customWidth="1"/>
    <col min="3" max="3" width="10.28515625" style="59" customWidth="1"/>
    <col min="4" max="4" width="9.7109375" style="59" bestFit="1" customWidth="1"/>
    <col min="5" max="5" width="6.7109375" style="59" customWidth="1"/>
    <col min="6" max="6" width="9.140625" style="59" customWidth="1"/>
    <col min="7" max="7" width="8" style="59" customWidth="1"/>
    <col min="8" max="8" width="8" style="59" bestFit="1" customWidth="1"/>
    <col min="9" max="9" width="8.140625" style="59" customWidth="1"/>
    <col min="10" max="10" width="8.7109375" style="59" customWidth="1"/>
    <col min="11" max="11" width="6.5703125" style="59" bestFit="1" customWidth="1"/>
    <col min="12" max="12" width="4.5703125" style="59" customWidth="1"/>
    <col min="13" max="13" width="7.7109375" style="32" customWidth="1"/>
    <col min="14" max="14" width="13.7109375" style="59" bestFit="1" customWidth="1"/>
    <col min="15" max="15" width="7.5703125" style="59" bestFit="1" customWidth="1"/>
    <col min="16" max="16" width="9.7109375" style="59" bestFit="1" customWidth="1"/>
    <col min="17" max="17" width="8" style="59" customWidth="1"/>
    <col min="18" max="18" width="8.5703125" style="59" customWidth="1"/>
    <col min="19" max="19" width="7" style="59" customWidth="1"/>
    <col min="20" max="20" width="8" style="59" bestFit="1" customWidth="1"/>
    <col min="21" max="21" width="7.5703125" style="59" customWidth="1"/>
    <col min="22" max="22" width="10.42578125" style="59" customWidth="1"/>
    <col min="23" max="16384" width="8.85546875" style="59"/>
  </cols>
  <sheetData>
    <row r="1" spans="1:23" ht="15" x14ac:dyDescent="0.25">
      <c r="A1" s="14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31"/>
    </row>
    <row r="2" spans="1:23" ht="15" x14ac:dyDescent="0.25">
      <c r="A2" s="14" t="s">
        <v>78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1"/>
    </row>
    <row r="3" spans="1:23" ht="15" x14ac:dyDescent="0.25">
      <c r="A3" s="14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1"/>
    </row>
    <row r="4" spans="1:23" ht="15" x14ac:dyDescent="0.25">
      <c r="A4" s="14" t="s">
        <v>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1"/>
    </row>
    <row r="5" spans="1:23" ht="15" x14ac:dyDescent="0.25">
      <c r="A5" s="14" t="s">
        <v>81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1"/>
    </row>
    <row r="7" spans="1:23" ht="14.45" customHeight="1" x14ac:dyDescent="0.2">
      <c r="A7" s="20" t="s">
        <v>97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9" spans="1:23" ht="15" x14ac:dyDescent="0.25">
      <c r="A9" s="16" t="s">
        <v>82</v>
      </c>
      <c r="B9" s="17"/>
      <c r="C9" s="17"/>
      <c r="D9" s="17"/>
    </row>
    <row r="10" spans="1:23" ht="15" x14ac:dyDescent="0.25">
      <c r="A10" s="17" t="s">
        <v>84</v>
      </c>
      <c r="B10" s="17"/>
      <c r="C10" s="17"/>
      <c r="D10" s="17"/>
    </row>
    <row r="11" spans="1:23" ht="15" x14ac:dyDescent="0.25">
      <c r="A11" s="17" t="s">
        <v>85</v>
      </c>
      <c r="B11" s="17"/>
      <c r="C11" s="17"/>
      <c r="D11" s="17"/>
    </row>
    <row r="12" spans="1:23" ht="15" x14ac:dyDescent="0.25">
      <c r="A12" s="17" t="s">
        <v>86</v>
      </c>
      <c r="B12" s="17"/>
      <c r="C12" s="17"/>
      <c r="D12" s="17"/>
    </row>
    <row r="13" spans="1:23" ht="15" x14ac:dyDescent="0.25">
      <c r="A13" s="16" t="s">
        <v>83</v>
      </c>
      <c r="B13" s="17"/>
      <c r="C13" s="17"/>
      <c r="D13" s="17"/>
    </row>
    <row r="14" spans="1:23" ht="13.5" thickBot="1" x14ac:dyDescent="0.25"/>
    <row r="15" spans="1:23" ht="42" customHeight="1" thickBot="1" x14ac:dyDescent="0.25">
      <c r="A15" s="117" t="s">
        <v>120</v>
      </c>
      <c r="B15" s="118"/>
      <c r="C15" s="52" t="s">
        <v>54</v>
      </c>
      <c r="D15" s="52" t="s">
        <v>55</v>
      </c>
      <c r="E15" s="52" t="s">
        <v>56</v>
      </c>
      <c r="F15" s="52" t="s">
        <v>57</v>
      </c>
      <c r="G15" s="52" t="s">
        <v>58</v>
      </c>
      <c r="H15" s="52" t="s">
        <v>59</v>
      </c>
      <c r="I15" s="52" t="s">
        <v>60</v>
      </c>
      <c r="J15" s="52" t="s">
        <v>122</v>
      </c>
      <c r="K15" s="33" t="s">
        <v>90</v>
      </c>
      <c r="M15" s="117" t="s">
        <v>121</v>
      </c>
      <c r="N15" s="118"/>
      <c r="O15" s="52" t="s">
        <v>54</v>
      </c>
      <c r="P15" s="52" t="s">
        <v>55</v>
      </c>
      <c r="Q15" s="52" t="s">
        <v>56</v>
      </c>
      <c r="R15" s="52" t="s">
        <v>57</v>
      </c>
      <c r="S15" s="52" t="s">
        <v>58</v>
      </c>
      <c r="T15" s="52" t="s">
        <v>59</v>
      </c>
      <c r="U15" s="52" t="s">
        <v>60</v>
      </c>
      <c r="V15" s="52" t="s">
        <v>122</v>
      </c>
      <c r="W15" s="33" t="s">
        <v>90</v>
      </c>
    </row>
    <row r="16" spans="1:23" ht="13.5" thickBot="1" x14ac:dyDescent="0.25">
      <c r="A16" s="105" t="s">
        <v>15</v>
      </c>
      <c r="B16" s="51" t="s">
        <v>3</v>
      </c>
      <c r="C16" s="23">
        <v>4375</v>
      </c>
      <c r="D16" s="23">
        <v>139</v>
      </c>
      <c r="E16" s="23">
        <v>2169</v>
      </c>
      <c r="F16" s="23">
        <v>3605</v>
      </c>
      <c r="G16" s="23">
        <v>2667</v>
      </c>
      <c r="H16" s="23">
        <v>3716</v>
      </c>
      <c r="I16" s="23">
        <v>59</v>
      </c>
      <c r="J16" s="23">
        <v>344</v>
      </c>
      <c r="K16" s="24">
        <v>17074</v>
      </c>
      <c r="M16" s="105" t="s">
        <v>15</v>
      </c>
      <c r="N16" s="51" t="s">
        <v>3</v>
      </c>
      <c r="O16" s="35">
        <v>0.34860557768924305</v>
      </c>
      <c r="P16" s="35">
        <v>0.15977011494252874</v>
      </c>
      <c r="Q16" s="35">
        <v>0.35389133627019087</v>
      </c>
      <c r="R16" s="35">
        <v>0.34316991908614947</v>
      </c>
      <c r="S16" s="35">
        <v>0.36679961490854079</v>
      </c>
      <c r="T16" s="35">
        <v>0.43671406745798569</v>
      </c>
      <c r="U16" s="35">
        <v>0.26106194690265488</v>
      </c>
      <c r="V16" s="35">
        <v>0.18574514038876891</v>
      </c>
      <c r="W16" s="36">
        <v>0.35636166304892303</v>
      </c>
    </row>
    <row r="17" spans="1:23" ht="13.5" thickBot="1" x14ac:dyDescent="0.25">
      <c r="A17" s="106"/>
      <c r="B17" s="48" t="s">
        <v>4</v>
      </c>
      <c r="C17" s="23">
        <v>2431</v>
      </c>
      <c r="D17" s="23">
        <v>95</v>
      </c>
      <c r="E17" s="23">
        <v>1234</v>
      </c>
      <c r="F17" s="23">
        <v>1912</v>
      </c>
      <c r="G17" s="23">
        <v>1467</v>
      </c>
      <c r="H17" s="23">
        <v>1590</v>
      </c>
      <c r="I17" s="23">
        <v>36</v>
      </c>
      <c r="J17" s="23">
        <v>148</v>
      </c>
      <c r="K17" s="24">
        <v>8913</v>
      </c>
      <c r="M17" s="106"/>
      <c r="N17" s="48" t="s">
        <v>4</v>
      </c>
      <c r="O17" s="35">
        <v>0.19370517928286854</v>
      </c>
      <c r="P17" s="35">
        <v>0.10919540229885058</v>
      </c>
      <c r="Q17" s="35">
        <v>0.20133790177843042</v>
      </c>
      <c r="R17" s="35">
        <v>0.18200856734888149</v>
      </c>
      <c r="S17" s="35">
        <v>0.20176041809929859</v>
      </c>
      <c r="T17" s="35">
        <v>0.18686097073686686</v>
      </c>
      <c r="U17" s="35">
        <v>0.15929203539823009</v>
      </c>
      <c r="V17" s="35">
        <v>7.9913606911447083E-2</v>
      </c>
      <c r="W17" s="36">
        <v>0.1860285523459676</v>
      </c>
    </row>
    <row r="18" spans="1:23" ht="13.5" thickBot="1" x14ac:dyDescent="0.25">
      <c r="A18" s="106"/>
      <c r="B18" s="48" t="s">
        <v>5</v>
      </c>
      <c r="C18" s="23">
        <v>1144</v>
      </c>
      <c r="D18" s="23">
        <v>63</v>
      </c>
      <c r="E18" s="23">
        <v>579</v>
      </c>
      <c r="F18" s="23">
        <v>1064</v>
      </c>
      <c r="G18" s="23">
        <v>747</v>
      </c>
      <c r="H18" s="23">
        <v>739</v>
      </c>
      <c r="I18" s="23">
        <v>23</v>
      </c>
      <c r="J18" s="23">
        <v>83</v>
      </c>
      <c r="K18" s="24">
        <v>4442</v>
      </c>
      <c r="M18" s="106"/>
      <c r="N18" s="48" t="s">
        <v>5</v>
      </c>
      <c r="O18" s="35">
        <v>9.1155378486055774E-2</v>
      </c>
      <c r="P18" s="35">
        <v>7.2413793103448282E-2</v>
      </c>
      <c r="Q18" s="35">
        <v>9.4468918257464507E-2</v>
      </c>
      <c r="R18" s="35">
        <v>0.10128510233222275</v>
      </c>
      <c r="S18" s="35">
        <v>0.10273690001375327</v>
      </c>
      <c r="T18" s="35">
        <v>8.6849218474556358E-2</v>
      </c>
      <c r="U18" s="35">
        <v>0.10176991150442478</v>
      </c>
      <c r="V18" s="35">
        <v>4.4816414686825054E-2</v>
      </c>
      <c r="W18" s="36">
        <v>9.2711638003005511E-2</v>
      </c>
    </row>
    <row r="19" spans="1:23" ht="13.5" thickBot="1" x14ac:dyDescent="0.25">
      <c r="A19" s="106"/>
      <c r="B19" s="48" t="s">
        <v>6</v>
      </c>
      <c r="C19" s="23">
        <v>503</v>
      </c>
      <c r="D19" s="23">
        <v>29</v>
      </c>
      <c r="E19" s="23">
        <v>234</v>
      </c>
      <c r="F19" s="23">
        <v>421</v>
      </c>
      <c r="G19" s="23">
        <v>300</v>
      </c>
      <c r="H19" s="23">
        <v>268</v>
      </c>
      <c r="I19" s="23">
        <v>11</v>
      </c>
      <c r="J19" s="23">
        <v>57</v>
      </c>
      <c r="K19" s="24">
        <v>1823</v>
      </c>
      <c r="M19" s="106"/>
      <c r="N19" s="48" t="s">
        <v>6</v>
      </c>
      <c r="O19" s="35">
        <v>4.00796812749004E-2</v>
      </c>
      <c r="P19" s="35">
        <v>3.3333333333333333E-2</v>
      </c>
      <c r="Q19" s="35">
        <v>3.81791483113069E-2</v>
      </c>
      <c r="R19" s="35">
        <v>4.007615421227987E-2</v>
      </c>
      <c r="S19" s="35">
        <v>4.125979920231055E-2</v>
      </c>
      <c r="T19" s="35">
        <v>3.1496062992125984E-2</v>
      </c>
      <c r="U19" s="35">
        <v>4.8672566371681415E-2</v>
      </c>
      <c r="V19" s="35">
        <v>3.0777537796976243E-2</v>
      </c>
      <c r="W19" s="36">
        <v>3.8048923025546834E-2</v>
      </c>
    </row>
    <row r="20" spans="1:23" ht="13.5" thickBot="1" x14ac:dyDescent="0.25">
      <c r="A20" s="106"/>
      <c r="B20" s="48" t="s">
        <v>7</v>
      </c>
      <c r="C20" s="23">
        <v>219</v>
      </c>
      <c r="D20" s="23">
        <v>21</v>
      </c>
      <c r="E20" s="23">
        <v>111</v>
      </c>
      <c r="F20" s="23">
        <v>195</v>
      </c>
      <c r="G20" s="23">
        <v>139</v>
      </c>
      <c r="H20" s="23">
        <v>113</v>
      </c>
      <c r="I20" s="23">
        <v>5</v>
      </c>
      <c r="J20" s="23">
        <v>16</v>
      </c>
      <c r="K20" s="24">
        <v>819</v>
      </c>
      <c r="M20" s="106"/>
      <c r="N20" s="48" t="s">
        <v>7</v>
      </c>
      <c r="O20" s="35">
        <v>1.7450199203187251E-2</v>
      </c>
      <c r="P20" s="35">
        <v>2.4137931034482758E-2</v>
      </c>
      <c r="Q20" s="35">
        <v>1.8110621634850711E-2</v>
      </c>
      <c r="R20" s="35">
        <v>1.8562589243217516E-2</v>
      </c>
      <c r="S20" s="35">
        <v>1.9117040297070554E-2</v>
      </c>
      <c r="T20" s="35">
        <v>1.328005641085909E-2</v>
      </c>
      <c r="U20" s="35">
        <v>2.2123893805309734E-2</v>
      </c>
      <c r="V20" s="35">
        <v>8.6393088552915772E-3</v>
      </c>
      <c r="W20" s="36">
        <v>1.7093838704291202E-2</v>
      </c>
    </row>
    <row r="21" spans="1:23" ht="13.5" thickBot="1" x14ac:dyDescent="0.25">
      <c r="A21" s="106"/>
      <c r="B21" s="48" t="s">
        <v>8</v>
      </c>
      <c r="C21" s="23">
        <v>99</v>
      </c>
      <c r="D21" s="23">
        <v>9</v>
      </c>
      <c r="E21" s="23">
        <v>50</v>
      </c>
      <c r="F21" s="23">
        <v>88</v>
      </c>
      <c r="G21" s="23">
        <v>67</v>
      </c>
      <c r="H21" s="23">
        <v>66</v>
      </c>
      <c r="I21" s="23">
        <v>2</v>
      </c>
      <c r="J21" s="23">
        <v>6</v>
      </c>
      <c r="K21" s="24">
        <v>387</v>
      </c>
      <c r="M21" s="106"/>
      <c r="N21" s="48" t="s">
        <v>8</v>
      </c>
      <c r="O21" s="35">
        <v>7.8884462151394431E-3</v>
      </c>
      <c r="P21" s="35">
        <v>1.0344827586206896E-2</v>
      </c>
      <c r="Q21" s="35">
        <v>8.1579376733561752E-3</v>
      </c>
      <c r="R21" s="35">
        <v>8.3769633507853412E-3</v>
      </c>
      <c r="S21" s="35">
        <v>9.2146884885160232E-3</v>
      </c>
      <c r="T21" s="35">
        <v>7.756493124926548E-3</v>
      </c>
      <c r="U21" s="35">
        <v>8.8495575221238937E-3</v>
      </c>
      <c r="V21" s="35">
        <v>3.2397408207343412E-3</v>
      </c>
      <c r="W21" s="36">
        <v>8.0773083987310066E-3</v>
      </c>
    </row>
    <row r="22" spans="1:23" ht="13.5" thickBot="1" x14ac:dyDescent="0.25">
      <c r="A22" s="106"/>
      <c r="B22" s="48" t="s">
        <v>9</v>
      </c>
      <c r="C22" s="23">
        <v>62</v>
      </c>
      <c r="D22" s="23">
        <v>6</v>
      </c>
      <c r="E22" s="23">
        <v>25</v>
      </c>
      <c r="F22" s="23">
        <v>52</v>
      </c>
      <c r="G22" s="23">
        <v>37</v>
      </c>
      <c r="H22" s="23">
        <v>37</v>
      </c>
      <c r="I22" s="23">
        <v>1</v>
      </c>
      <c r="J22" s="23">
        <v>6</v>
      </c>
      <c r="K22" s="24">
        <v>226</v>
      </c>
      <c r="M22" s="106"/>
      <c r="N22" s="48" t="s">
        <v>9</v>
      </c>
      <c r="O22" s="35">
        <v>4.9402390438247016E-3</v>
      </c>
      <c r="P22" s="35">
        <v>6.8965517241379309E-3</v>
      </c>
      <c r="Q22" s="35">
        <v>4.0789688366780876E-3</v>
      </c>
      <c r="R22" s="35">
        <v>4.9500237981913373E-3</v>
      </c>
      <c r="S22" s="35">
        <v>5.0887085682849676E-3</v>
      </c>
      <c r="T22" s="35">
        <v>4.348337054883065E-3</v>
      </c>
      <c r="U22" s="35">
        <v>4.4247787610619468E-3</v>
      </c>
      <c r="V22" s="35">
        <v>3.2397408207343412E-3</v>
      </c>
      <c r="W22" s="36">
        <v>4.7169811320754715E-3</v>
      </c>
    </row>
    <row r="23" spans="1:23" ht="13.5" thickBot="1" x14ac:dyDescent="0.25">
      <c r="A23" s="106"/>
      <c r="B23" s="48" t="s">
        <v>111</v>
      </c>
      <c r="C23" s="23">
        <v>61</v>
      </c>
      <c r="D23" s="23">
        <v>4</v>
      </c>
      <c r="E23" s="23">
        <v>32</v>
      </c>
      <c r="F23" s="23">
        <v>45</v>
      </c>
      <c r="G23" s="23">
        <v>28</v>
      </c>
      <c r="H23" s="23">
        <v>26</v>
      </c>
      <c r="I23" s="34"/>
      <c r="J23" s="23">
        <v>2</v>
      </c>
      <c r="K23" s="24">
        <v>198</v>
      </c>
      <c r="M23" s="106"/>
      <c r="N23" s="48" t="s">
        <v>111</v>
      </c>
      <c r="O23" s="35">
        <v>4.8605577689243024E-3</v>
      </c>
      <c r="P23" s="35">
        <v>4.5977011494252873E-3</v>
      </c>
      <c r="Q23" s="35">
        <v>5.2210801109479526E-3</v>
      </c>
      <c r="R23" s="35">
        <v>4.2836744407425036E-3</v>
      </c>
      <c r="S23" s="35">
        <v>3.8509145922156511E-3</v>
      </c>
      <c r="T23" s="35">
        <v>3.0555882007286404E-3</v>
      </c>
      <c r="U23" s="62">
        <v>0</v>
      </c>
      <c r="V23" s="35">
        <v>1.0799136069114472E-3</v>
      </c>
      <c r="W23" s="36">
        <v>4.1325763900484222E-3</v>
      </c>
    </row>
    <row r="24" spans="1:23" ht="13.5" thickBot="1" x14ac:dyDescent="0.25">
      <c r="A24" s="106"/>
      <c r="B24" s="48" t="s">
        <v>10</v>
      </c>
      <c r="C24" s="23">
        <v>3656</v>
      </c>
      <c r="D24" s="23">
        <v>504</v>
      </c>
      <c r="E24" s="23">
        <v>1695</v>
      </c>
      <c r="F24" s="23">
        <v>3123</v>
      </c>
      <c r="G24" s="23">
        <v>1819</v>
      </c>
      <c r="H24" s="23">
        <v>1954</v>
      </c>
      <c r="I24" s="23">
        <v>89</v>
      </c>
      <c r="J24" s="23">
        <v>1190</v>
      </c>
      <c r="K24" s="24">
        <v>14030</v>
      </c>
      <c r="M24" s="106"/>
      <c r="N24" s="48" t="s">
        <v>10</v>
      </c>
      <c r="O24" s="35">
        <v>0.29131474103585658</v>
      </c>
      <c r="P24" s="35">
        <v>0.57931034482758625</v>
      </c>
      <c r="Q24" s="35">
        <v>0.27655408712677437</v>
      </c>
      <c r="R24" s="35">
        <v>0.29728700618752973</v>
      </c>
      <c r="S24" s="35">
        <v>0.25017191583000964</v>
      </c>
      <c r="T24" s="35">
        <v>0.22963920554706782</v>
      </c>
      <c r="U24" s="35">
        <v>0.39380530973451328</v>
      </c>
      <c r="V24" s="35">
        <v>0.64254859611231097</v>
      </c>
      <c r="W24" s="36">
        <v>0.29282851895141093</v>
      </c>
    </row>
    <row r="25" spans="1:23" ht="13.5" thickBot="1" x14ac:dyDescent="0.25">
      <c r="A25" s="107"/>
      <c r="B25" s="26" t="s">
        <v>90</v>
      </c>
      <c r="C25" s="27">
        <v>12550</v>
      </c>
      <c r="D25" s="27">
        <v>870</v>
      </c>
      <c r="E25" s="27">
        <v>6129</v>
      </c>
      <c r="F25" s="27">
        <v>10505</v>
      </c>
      <c r="G25" s="27">
        <v>7271</v>
      </c>
      <c r="H25" s="27">
        <v>8509</v>
      </c>
      <c r="I25" s="27">
        <v>226</v>
      </c>
      <c r="J25" s="27">
        <v>1852</v>
      </c>
      <c r="K25" s="27">
        <v>47912</v>
      </c>
      <c r="M25" s="107"/>
      <c r="N25" s="26" t="s">
        <v>90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</row>
    <row r="26" spans="1:23" ht="13.5" thickBot="1" x14ac:dyDescent="0.25">
      <c r="A26" s="116" t="s">
        <v>16</v>
      </c>
      <c r="B26" s="48" t="s">
        <v>3</v>
      </c>
      <c r="C26" s="23">
        <v>4456</v>
      </c>
      <c r="D26" s="23">
        <v>142</v>
      </c>
      <c r="E26" s="23">
        <v>2140</v>
      </c>
      <c r="F26" s="23">
        <v>3498</v>
      </c>
      <c r="G26" s="23">
        <v>2660</v>
      </c>
      <c r="H26" s="23">
        <v>3640</v>
      </c>
      <c r="I26" s="23">
        <v>63</v>
      </c>
      <c r="J26" s="23">
        <v>389</v>
      </c>
      <c r="K26" s="24">
        <v>16988</v>
      </c>
      <c r="M26" s="116" t="s">
        <v>16</v>
      </c>
      <c r="N26" s="48" t="s">
        <v>3</v>
      </c>
      <c r="O26" s="35">
        <v>0.34106391121316493</v>
      </c>
      <c r="P26" s="35">
        <v>0.15154749199573106</v>
      </c>
      <c r="Q26" s="35">
        <v>0.3351080488568744</v>
      </c>
      <c r="R26" s="35">
        <v>0.31895687061183553</v>
      </c>
      <c r="S26" s="35">
        <v>0.34903555963784283</v>
      </c>
      <c r="T26" s="35">
        <v>0.41246458923512747</v>
      </c>
      <c r="U26" s="35">
        <v>0.26694915254237289</v>
      </c>
      <c r="V26" s="35">
        <v>0.18657074340527577</v>
      </c>
      <c r="W26" s="36">
        <v>0.33893300347152949</v>
      </c>
    </row>
    <row r="27" spans="1:23" ht="13.5" thickBot="1" x14ac:dyDescent="0.25">
      <c r="A27" s="106"/>
      <c r="B27" s="48" t="s">
        <v>4</v>
      </c>
      <c r="C27" s="23">
        <v>2401</v>
      </c>
      <c r="D27" s="23">
        <v>94</v>
      </c>
      <c r="E27" s="23">
        <v>1237</v>
      </c>
      <c r="F27" s="23">
        <v>2130</v>
      </c>
      <c r="G27" s="23">
        <v>1541</v>
      </c>
      <c r="H27" s="23">
        <v>1709</v>
      </c>
      <c r="I27" s="23">
        <v>45</v>
      </c>
      <c r="J27" s="23">
        <v>171</v>
      </c>
      <c r="K27" s="24">
        <v>9328</v>
      </c>
      <c r="M27" s="106"/>
      <c r="N27" s="48" t="s">
        <v>4</v>
      </c>
      <c r="O27" s="35">
        <v>0.18377344048985841</v>
      </c>
      <c r="P27" s="35">
        <v>0.10032017075773746</v>
      </c>
      <c r="Q27" s="35">
        <v>0.19370497964296898</v>
      </c>
      <c r="R27" s="35">
        <v>0.19421902069845901</v>
      </c>
      <c r="S27" s="35">
        <v>0.20220443511350217</v>
      </c>
      <c r="T27" s="35">
        <v>0.19365439093484418</v>
      </c>
      <c r="U27" s="35">
        <v>0.19067796610169491</v>
      </c>
      <c r="V27" s="35">
        <v>8.2014388489208639E-2</v>
      </c>
      <c r="W27" s="36">
        <v>0.18610590160009577</v>
      </c>
    </row>
    <row r="28" spans="1:23" ht="13.5" thickBot="1" x14ac:dyDescent="0.25">
      <c r="A28" s="106"/>
      <c r="B28" s="48" t="s">
        <v>5</v>
      </c>
      <c r="C28" s="23">
        <v>1175</v>
      </c>
      <c r="D28" s="23">
        <v>55</v>
      </c>
      <c r="E28" s="23">
        <v>624</v>
      </c>
      <c r="F28" s="23">
        <v>1057</v>
      </c>
      <c r="G28" s="23">
        <v>761</v>
      </c>
      <c r="H28" s="23">
        <v>744</v>
      </c>
      <c r="I28" s="23">
        <v>25</v>
      </c>
      <c r="J28" s="23">
        <v>90</v>
      </c>
      <c r="K28" s="24">
        <v>4531</v>
      </c>
      <c r="M28" s="106"/>
      <c r="N28" s="48" t="s">
        <v>5</v>
      </c>
      <c r="O28" s="35">
        <v>8.9934940681209344E-2</v>
      </c>
      <c r="P28" s="35">
        <v>5.869797225186766E-2</v>
      </c>
      <c r="Q28" s="35">
        <v>9.7713748825555904E-2</v>
      </c>
      <c r="R28" s="35">
        <v>9.6380049238624962E-2</v>
      </c>
      <c r="S28" s="35">
        <v>9.9855661986615926E-2</v>
      </c>
      <c r="T28" s="35">
        <v>8.4305949008498582E-2</v>
      </c>
      <c r="U28" s="35">
        <v>0.1059322033898305</v>
      </c>
      <c r="V28" s="35">
        <v>4.3165467625899283E-2</v>
      </c>
      <c r="W28" s="36">
        <v>9.0399425402019076E-2</v>
      </c>
    </row>
    <row r="29" spans="1:23" ht="13.5" thickBot="1" x14ac:dyDescent="0.25">
      <c r="A29" s="106"/>
      <c r="B29" s="48" t="s">
        <v>6</v>
      </c>
      <c r="C29" s="23">
        <v>566</v>
      </c>
      <c r="D29" s="23">
        <v>32</v>
      </c>
      <c r="E29" s="23">
        <v>273</v>
      </c>
      <c r="F29" s="23">
        <v>530</v>
      </c>
      <c r="G29" s="23">
        <v>360</v>
      </c>
      <c r="H29" s="23">
        <v>300</v>
      </c>
      <c r="I29" s="23">
        <v>6</v>
      </c>
      <c r="J29" s="23">
        <v>52</v>
      </c>
      <c r="K29" s="24">
        <v>2119</v>
      </c>
      <c r="M29" s="106"/>
      <c r="N29" s="48" t="s">
        <v>6</v>
      </c>
      <c r="O29" s="35">
        <v>4.3321852277076155E-2</v>
      </c>
      <c r="P29" s="35">
        <v>3.4151547491995733E-2</v>
      </c>
      <c r="Q29" s="35">
        <v>4.2749765111180706E-2</v>
      </c>
      <c r="R29" s="35">
        <v>4.8326798577550838E-2</v>
      </c>
      <c r="S29" s="35">
        <v>4.7237895289332109E-2</v>
      </c>
      <c r="T29" s="35">
        <v>3.39943342776204E-2</v>
      </c>
      <c r="U29" s="35">
        <v>2.5423728813559324E-2</v>
      </c>
      <c r="V29" s="35">
        <v>2.4940047961630695E-2</v>
      </c>
      <c r="W29" s="36">
        <v>4.2276844499421415E-2</v>
      </c>
    </row>
    <row r="30" spans="1:23" ht="13.5" thickBot="1" x14ac:dyDescent="0.25">
      <c r="A30" s="106"/>
      <c r="B30" s="48" t="s">
        <v>7</v>
      </c>
      <c r="C30" s="23">
        <v>263</v>
      </c>
      <c r="D30" s="23">
        <v>16</v>
      </c>
      <c r="E30" s="23">
        <v>141</v>
      </c>
      <c r="F30" s="23">
        <v>201</v>
      </c>
      <c r="G30" s="23">
        <v>129</v>
      </c>
      <c r="H30" s="23">
        <v>119</v>
      </c>
      <c r="I30" s="23">
        <v>1</v>
      </c>
      <c r="J30" s="23">
        <v>24</v>
      </c>
      <c r="K30" s="24">
        <v>894</v>
      </c>
      <c r="M30" s="106"/>
      <c r="N30" s="48" t="s">
        <v>7</v>
      </c>
      <c r="O30" s="35">
        <v>2.0130118637581323E-2</v>
      </c>
      <c r="P30" s="35">
        <v>1.7075773745997867E-2</v>
      </c>
      <c r="Q30" s="35">
        <v>2.2079549013466961E-2</v>
      </c>
      <c r="R30" s="35">
        <v>1.8327710403939091E-2</v>
      </c>
      <c r="S30" s="35">
        <v>1.692691247867734E-2</v>
      </c>
      <c r="T30" s="35">
        <v>1.3484419263456091E-2</v>
      </c>
      <c r="U30" s="35">
        <v>4.2372881355932203E-3</v>
      </c>
      <c r="V30" s="35">
        <v>1.1510791366906475E-2</v>
      </c>
      <c r="W30" s="36">
        <v>1.7836478991261322E-2</v>
      </c>
    </row>
    <row r="31" spans="1:23" ht="13.5" thickBot="1" x14ac:dyDescent="0.25">
      <c r="A31" s="106"/>
      <c r="B31" s="48" t="s">
        <v>8</v>
      </c>
      <c r="C31" s="23">
        <v>104</v>
      </c>
      <c r="D31" s="23">
        <v>9</v>
      </c>
      <c r="E31" s="23">
        <v>60</v>
      </c>
      <c r="F31" s="23">
        <v>98</v>
      </c>
      <c r="G31" s="23">
        <v>75</v>
      </c>
      <c r="H31" s="23">
        <v>47</v>
      </c>
      <c r="I31" s="23">
        <v>2</v>
      </c>
      <c r="J31" s="23">
        <v>10</v>
      </c>
      <c r="K31" s="24">
        <v>405</v>
      </c>
      <c r="M31" s="106"/>
      <c r="N31" s="48" t="s">
        <v>8</v>
      </c>
      <c r="O31" s="35">
        <v>7.9601990049751239E-3</v>
      </c>
      <c r="P31" s="35">
        <v>9.6051227321237997E-3</v>
      </c>
      <c r="Q31" s="35">
        <v>9.3955527716880673E-3</v>
      </c>
      <c r="R31" s="35">
        <v>8.9358986049056267E-3</v>
      </c>
      <c r="S31" s="35">
        <v>9.841228185277523E-3</v>
      </c>
      <c r="T31" s="35">
        <v>5.325779036827195E-3</v>
      </c>
      <c r="U31" s="35">
        <v>8.4745762711864406E-3</v>
      </c>
      <c r="V31" s="35">
        <v>4.7961630695443642E-3</v>
      </c>
      <c r="W31" s="36">
        <v>8.0802841067794586E-3</v>
      </c>
    </row>
    <row r="32" spans="1:23" ht="13.5" thickBot="1" x14ac:dyDescent="0.25">
      <c r="A32" s="106"/>
      <c r="B32" s="48" t="s">
        <v>9</v>
      </c>
      <c r="C32" s="23">
        <v>84</v>
      </c>
      <c r="D32" s="23">
        <v>7</v>
      </c>
      <c r="E32" s="23">
        <v>34</v>
      </c>
      <c r="F32" s="23">
        <v>55</v>
      </c>
      <c r="G32" s="23">
        <v>36</v>
      </c>
      <c r="H32" s="23">
        <v>40</v>
      </c>
      <c r="I32" s="34"/>
      <c r="J32" s="23">
        <v>2</v>
      </c>
      <c r="K32" s="24">
        <v>258</v>
      </c>
      <c r="M32" s="106"/>
      <c r="N32" s="48" t="s">
        <v>9</v>
      </c>
      <c r="O32" s="35">
        <v>6.42939150401837E-3</v>
      </c>
      <c r="P32" s="35">
        <v>7.470651013874066E-3</v>
      </c>
      <c r="Q32" s="35">
        <v>5.324146570623238E-3</v>
      </c>
      <c r="R32" s="35">
        <v>5.0150451354062184E-3</v>
      </c>
      <c r="S32" s="35">
        <v>4.7237895289332105E-3</v>
      </c>
      <c r="T32" s="35">
        <v>4.5325779036827192E-3</v>
      </c>
      <c r="U32" s="62">
        <v>0</v>
      </c>
      <c r="V32" s="35">
        <v>9.5923261390887292E-4</v>
      </c>
      <c r="W32" s="36">
        <v>5.147440245800247E-3</v>
      </c>
    </row>
    <row r="33" spans="1:23" ht="13.5" thickBot="1" x14ac:dyDescent="0.25">
      <c r="A33" s="106"/>
      <c r="B33" s="48" t="s">
        <v>111</v>
      </c>
      <c r="C33" s="23">
        <v>35</v>
      </c>
      <c r="D33" s="23">
        <v>2</v>
      </c>
      <c r="E33" s="23">
        <v>14</v>
      </c>
      <c r="F33" s="23">
        <v>33</v>
      </c>
      <c r="G33" s="23">
        <v>20</v>
      </c>
      <c r="H33" s="23">
        <v>19</v>
      </c>
      <c r="I33" s="34"/>
      <c r="J33" s="23">
        <v>2</v>
      </c>
      <c r="K33" s="24">
        <v>125</v>
      </c>
      <c r="M33" s="106"/>
      <c r="N33" s="48" t="s">
        <v>111</v>
      </c>
      <c r="O33" s="35">
        <v>2.6789131266743206E-3</v>
      </c>
      <c r="P33" s="35">
        <v>2.1344717182497333E-3</v>
      </c>
      <c r="Q33" s="35">
        <v>2.192295646727216E-3</v>
      </c>
      <c r="R33" s="35">
        <v>3.009027081243731E-3</v>
      </c>
      <c r="S33" s="35">
        <v>2.6243275160740061E-3</v>
      </c>
      <c r="T33" s="35">
        <v>2.1529745042492918E-3</v>
      </c>
      <c r="U33" s="62">
        <v>0</v>
      </c>
      <c r="V33" s="35">
        <v>9.5923261390887292E-4</v>
      </c>
      <c r="W33" s="36">
        <v>2.4939148477714375E-3</v>
      </c>
    </row>
    <row r="34" spans="1:23" ht="13.5" thickBot="1" x14ac:dyDescent="0.25">
      <c r="A34" s="106"/>
      <c r="B34" s="48" t="s">
        <v>10</v>
      </c>
      <c r="C34" s="23">
        <v>3981</v>
      </c>
      <c r="D34" s="23">
        <v>580</v>
      </c>
      <c r="E34" s="23">
        <v>1863</v>
      </c>
      <c r="F34" s="23">
        <v>3365</v>
      </c>
      <c r="G34" s="23">
        <v>2039</v>
      </c>
      <c r="H34" s="23">
        <v>2207</v>
      </c>
      <c r="I34" s="23">
        <v>94</v>
      </c>
      <c r="J34" s="23">
        <v>1345</v>
      </c>
      <c r="K34" s="24">
        <v>15474</v>
      </c>
      <c r="M34" s="106"/>
      <c r="N34" s="48" t="s">
        <v>10</v>
      </c>
      <c r="O34" s="35">
        <v>0.30470723306544201</v>
      </c>
      <c r="P34" s="35">
        <v>0.6189967982924226</v>
      </c>
      <c r="Q34" s="35">
        <v>0.29173191356091449</v>
      </c>
      <c r="R34" s="35">
        <v>0.30682957964803503</v>
      </c>
      <c r="S34" s="35">
        <v>0.26755019026374494</v>
      </c>
      <c r="T34" s="35">
        <v>0.25008498583569405</v>
      </c>
      <c r="U34" s="35">
        <v>0.39830508474576271</v>
      </c>
      <c r="V34" s="35">
        <v>0.64508393285371701</v>
      </c>
      <c r="W34" s="36">
        <v>0.30872670683532183</v>
      </c>
    </row>
    <row r="35" spans="1:23" ht="13.5" thickBot="1" x14ac:dyDescent="0.25">
      <c r="A35" s="107"/>
      <c r="B35" s="26" t="s">
        <v>90</v>
      </c>
      <c r="C35" s="27">
        <v>13065</v>
      </c>
      <c r="D35" s="27">
        <v>937</v>
      </c>
      <c r="E35" s="27">
        <v>6386</v>
      </c>
      <c r="F35" s="27">
        <v>10967</v>
      </c>
      <c r="G35" s="27">
        <v>7621</v>
      </c>
      <c r="H35" s="27">
        <v>8825</v>
      </c>
      <c r="I35" s="27">
        <v>236</v>
      </c>
      <c r="J35" s="27">
        <v>2085</v>
      </c>
      <c r="K35" s="27">
        <v>50122</v>
      </c>
      <c r="M35" s="107"/>
      <c r="N35" s="26" t="s">
        <v>90</v>
      </c>
      <c r="O35" s="61">
        <v>1</v>
      </c>
      <c r="P35" s="61">
        <v>1</v>
      </c>
      <c r="Q35" s="61">
        <v>1</v>
      </c>
      <c r="R35" s="61">
        <v>1</v>
      </c>
      <c r="S35" s="61">
        <v>1</v>
      </c>
      <c r="T35" s="61">
        <v>1</v>
      </c>
      <c r="U35" s="61">
        <v>1</v>
      </c>
      <c r="V35" s="61">
        <v>1</v>
      </c>
      <c r="W35" s="61">
        <v>1</v>
      </c>
    </row>
    <row r="36" spans="1:23" ht="13.5" thickBot="1" x14ac:dyDescent="0.25">
      <c r="A36" s="116" t="s">
        <v>17</v>
      </c>
      <c r="B36" s="48" t="s">
        <v>3</v>
      </c>
      <c r="C36" s="23">
        <v>4229</v>
      </c>
      <c r="D36" s="23">
        <v>160</v>
      </c>
      <c r="E36" s="23">
        <v>2064</v>
      </c>
      <c r="F36" s="23">
        <v>3530</v>
      </c>
      <c r="G36" s="23">
        <v>2596</v>
      </c>
      <c r="H36" s="23">
        <v>3542</v>
      </c>
      <c r="I36" s="23">
        <v>76</v>
      </c>
      <c r="J36" s="23">
        <v>445</v>
      </c>
      <c r="K36" s="24">
        <v>16642</v>
      </c>
      <c r="M36" s="116" t="s">
        <v>17</v>
      </c>
      <c r="N36" s="48" t="s">
        <v>3</v>
      </c>
      <c r="O36" s="35">
        <v>0.3166367175801138</v>
      </c>
      <c r="P36" s="35">
        <v>0.13961605584642234</v>
      </c>
      <c r="Q36" s="35">
        <v>0.31753846153846155</v>
      </c>
      <c r="R36" s="35">
        <v>0.32849432346919782</v>
      </c>
      <c r="S36" s="35">
        <v>0.33832920630783264</v>
      </c>
      <c r="T36" s="35">
        <v>0.39473977488019613</v>
      </c>
      <c r="U36" s="35">
        <v>0.26666666666666666</v>
      </c>
      <c r="V36" s="35">
        <v>0.19638128861429832</v>
      </c>
      <c r="W36" s="36">
        <v>0.32666601236627735</v>
      </c>
    </row>
    <row r="37" spans="1:23" ht="13.5" thickBot="1" x14ac:dyDescent="0.25">
      <c r="A37" s="106"/>
      <c r="B37" s="48" t="s">
        <v>4</v>
      </c>
      <c r="C37" s="23">
        <v>2469</v>
      </c>
      <c r="D37" s="23">
        <v>78</v>
      </c>
      <c r="E37" s="23">
        <v>1309</v>
      </c>
      <c r="F37" s="23">
        <v>2094</v>
      </c>
      <c r="G37" s="23">
        <v>1553</v>
      </c>
      <c r="H37" s="23">
        <v>1707</v>
      </c>
      <c r="I37" s="23">
        <v>38</v>
      </c>
      <c r="J37" s="23">
        <v>196</v>
      </c>
      <c r="K37" s="24">
        <v>9444</v>
      </c>
      <c r="M37" s="106"/>
      <c r="N37" s="48" t="s">
        <v>4</v>
      </c>
      <c r="O37" s="35">
        <v>0.1848607367475292</v>
      </c>
      <c r="P37" s="35">
        <v>6.8062827225130892E-2</v>
      </c>
      <c r="Q37" s="35">
        <v>0.20138461538461538</v>
      </c>
      <c r="R37" s="35">
        <v>0.19486320491345616</v>
      </c>
      <c r="S37" s="35">
        <v>0.20239801902775967</v>
      </c>
      <c r="T37" s="35">
        <v>0.1902373788030759</v>
      </c>
      <c r="U37" s="35">
        <v>0.13333333333333333</v>
      </c>
      <c r="V37" s="35">
        <v>8.6496028243601059E-2</v>
      </c>
      <c r="W37" s="36">
        <v>0.18537638629894984</v>
      </c>
    </row>
    <row r="38" spans="1:23" ht="13.5" thickBot="1" x14ac:dyDescent="0.25">
      <c r="A38" s="106"/>
      <c r="B38" s="48" t="s">
        <v>5</v>
      </c>
      <c r="C38" s="23">
        <v>1333</v>
      </c>
      <c r="D38" s="23">
        <v>63</v>
      </c>
      <c r="E38" s="23">
        <v>686</v>
      </c>
      <c r="F38" s="23">
        <v>1116</v>
      </c>
      <c r="G38" s="23">
        <v>789</v>
      </c>
      <c r="H38" s="23">
        <v>860</v>
      </c>
      <c r="I38" s="23">
        <v>38</v>
      </c>
      <c r="J38" s="23">
        <v>97</v>
      </c>
      <c r="K38" s="24">
        <v>4982</v>
      </c>
      <c r="M38" s="106"/>
      <c r="N38" s="48" t="s">
        <v>5</v>
      </c>
      <c r="O38" s="35">
        <v>9.9805330937406414E-2</v>
      </c>
      <c r="P38" s="35">
        <v>5.4973821989528798E-2</v>
      </c>
      <c r="Q38" s="35">
        <v>0.10553846153846154</v>
      </c>
      <c r="R38" s="35">
        <v>0.10385259631490787</v>
      </c>
      <c r="S38" s="35">
        <v>0.10282809852730353</v>
      </c>
      <c r="T38" s="35">
        <v>9.5843084809985518E-2</v>
      </c>
      <c r="U38" s="35">
        <v>0.13333333333333333</v>
      </c>
      <c r="V38" s="35">
        <v>4.2806707855251543E-2</v>
      </c>
      <c r="W38" s="36">
        <v>9.7791736186083028E-2</v>
      </c>
    </row>
    <row r="39" spans="1:23" ht="13.5" thickBot="1" x14ac:dyDescent="0.25">
      <c r="A39" s="106"/>
      <c r="B39" s="48" t="s">
        <v>6</v>
      </c>
      <c r="C39" s="23">
        <v>625</v>
      </c>
      <c r="D39" s="23">
        <v>31</v>
      </c>
      <c r="E39" s="23">
        <v>266</v>
      </c>
      <c r="F39" s="23">
        <v>528</v>
      </c>
      <c r="G39" s="23">
        <v>336</v>
      </c>
      <c r="H39" s="23">
        <v>335</v>
      </c>
      <c r="I39" s="23">
        <v>15</v>
      </c>
      <c r="J39" s="23">
        <v>45</v>
      </c>
      <c r="K39" s="24">
        <v>2181</v>
      </c>
      <c r="M39" s="106"/>
      <c r="N39" s="48" t="s">
        <v>6</v>
      </c>
      <c r="O39" s="35">
        <v>4.6795447738843962E-2</v>
      </c>
      <c r="P39" s="35">
        <v>2.7050610820244327E-2</v>
      </c>
      <c r="Q39" s="35">
        <v>4.0923076923076923E-2</v>
      </c>
      <c r="R39" s="35">
        <v>4.9134561697375768E-2</v>
      </c>
      <c r="S39" s="35">
        <v>4.378991268082888E-2</v>
      </c>
      <c r="T39" s="35">
        <v>3.733422489691296E-2</v>
      </c>
      <c r="U39" s="35">
        <v>5.2631578947368418E-2</v>
      </c>
      <c r="V39" s="35">
        <v>1.9858781994704325E-2</v>
      </c>
      <c r="W39" s="36">
        <v>4.2810874472470312E-2</v>
      </c>
    </row>
    <row r="40" spans="1:23" ht="13.5" thickBot="1" x14ac:dyDescent="0.25">
      <c r="A40" s="106"/>
      <c r="B40" s="48" t="s">
        <v>7</v>
      </c>
      <c r="C40" s="23">
        <v>249</v>
      </c>
      <c r="D40" s="23">
        <v>24</v>
      </c>
      <c r="E40" s="23">
        <v>113</v>
      </c>
      <c r="F40" s="23">
        <v>252</v>
      </c>
      <c r="G40" s="23">
        <v>154</v>
      </c>
      <c r="H40" s="23">
        <v>150</v>
      </c>
      <c r="I40" s="23">
        <v>2</v>
      </c>
      <c r="J40" s="23">
        <v>15</v>
      </c>
      <c r="K40" s="24">
        <v>959</v>
      </c>
      <c r="M40" s="106"/>
      <c r="N40" s="48" t="s">
        <v>7</v>
      </c>
      <c r="O40" s="35">
        <v>1.8643306379155435E-2</v>
      </c>
      <c r="P40" s="35">
        <v>2.0942408376963352E-2</v>
      </c>
      <c r="Q40" s="35">
        <v>1.7384615384615384E-2</v>
      </c>
      <c r="R40" s="35">
        <v>2.3450586264656615E-2</v>
      </c>
      <c r="S40" s="35">
        <v>2.0070376645379903E-2</v>
      </c>
      <c r="T40" s="35">
        <v>1.671681711802073E-2</v>
      </c>
      <c r="U40" s="35">
        <v>7.0175438596491229E-3</v>
      </c>
      <c r="V40" s="35">
        <v>6.6195939982347752E-3</v>
      </c>
      <c r="W40" s="36">
        <v>1.8824222200412209E-2</v>
      </c>
    </row>
    <row r="41" spans="1:23" ht="13.5" thickBot="1" x14ac:dyDescent="0.25">
      <c r="A41" s="106"/>
      <c r="B41" s="48" t="s">
        <v>8</v>
      </c>
      <c r="C41" s="23">
        <v>119</v>
      </c>
      <c r="D41" s="23">
        <v>10</v>
      </c>
      <c r="E41" s="23">
        <v>70</v>
      </c>
      <c r="F41" s="23">
        <v>90</v>
      </c>
      <c r="G41" s="23">
        <v>75</v>
      </c>
      <c r="H41" s="23">
        <v>56</v>
      </c>
      <c r="I41" s="23">
        <v>1</v>
      </c>
      <c r="J41" s="23">
        <v>14</v>
      </c>
      <c r="K41" s="24">
        <v>435</v>
      </c>
      <c r="M41" s="106"/>
      <c r="N41" s="48" t="s">
        <v>8</v>
      </c>
      <c r="O41" s="35">
        <v>8.9098532494758902E-3</v>
      </c>
      <c r="P41" s="35">
        <v>8.7260034904013961E-3</v>
      </c>
      <c r="Q41" s="35">
        <v>1.0769230769230769E-2</v>
      </c>
      <c r="R41" s="35">
        <v>8.3752093802345051E-3</v>
      </c>
      <c r="S41" s="35">
        <v>9.7745340805421611E-3</v>
      </c>
      <c r="T41" s="35">
        <v>6.2409450573944055E-3</v>
      </c>
      <c r="U41" s="35">
        <v>3.5087719298245615E-3</v>
      </c>
      <c r="V41" s="35">
        <v>6.1782877316857903E-3</v>
      </c>
      <c r="W41" s="36">
        <v>8.5386200804789484E-3</v>
      </c>
    </row>
    <row r="42" spans="1:23" ht="13.5" thickBot="1" x14ac:dyDescent="0.25">
      <c r="A42" s="106"/>
      <c r="B42" s="48" t="s">
        <v>9</v>
      </c>
      <c r="C42" s="23">
        <v>86</v>
      </c>
      <c r="D42" s="23">
        <v>6</v>
      </c>
      <c r="E42" s="23">
        <v>28</v>
      </c>
      <c r="F42" s="23">
        <v>47</v>
      </c>
      <c r="G42" s="23">
        <v>40</v>
      </c>
      <c r="H42" s="23">
        <v>26</v>
      </c>
      <c r="I42" s="23">
        <v>3</v>
      </c>
      <c r="J42" s="23">
        <v>1</v>
      </c>
      <c r="K42" s="24">
        <v>237</v>
      </c>
      <c r="M42" s="106"/>
      <c r="N42" s="48" t="s">
        <v>9</v>
      </c>
      <c r="O42" s="35">
        <v>6.43905360886493E-3</v>
      </c>
      <c r="P42" s="35">
        <v>5.235602094240838E-3</v>
      </c>
      <c r="Q42" s="35">
        <v>4.3076923076923075E-3</v>
      </c>
      <c r="R42" s="35">
        <v>4.3737204541224638E-3</v>
      </c>
      <c r="S42" s="35">
        <v>5.2130848429558195E-3</v>
      </c>
      <c r="T42" s="35">
        <v>2.8975816337902596E-3</v>
      </c>
      <c r="U42" s="35">
        <v>1.0526315789473684E-2</v>
      </c>
      <c r="V42" s="35">
        <v>4.4130626654898501E-4</v>
      </c>
      <c r="W42" s="36">
        <v>4.6520757679850821E-3</v>
      </c>
    </row>
    <row r="43" spans="1:23" ht="13.5" thickBot="1" x14ac:dyDescent="0.25">
      <c r="A43" s="106"/>
      <c r="B43" s="48" t="s">
        <v>10</v>
      </c>
      <c r="C43" s="23">
        <v>4246</v>
      </c>
      <c r="D43" s="23">
        <v>774</v>
      </c>
      <c r="E43" s="23">
        <v>1964</v>
      </c>
      <c r="F43" s="23">
        <v>3089</v>
      </c>
      <c r="G43" s="23">
        <v>2130</v>
      </c>
      <c r="H43" s="23">
        <v>2297</v>
      </c>
      <c r="I43" s="23">
        <v>112</v>
      </c>
      <c r="J43" s="23">
        <v>1453</v>
      </c>
      <c r="K43" s="24">
        <v>16065</v>
      </c>
      <c r="M43" s="106"/>
      <c r="N43" s="48" t="s">
        <v>10</v>
      </c>
      <c r="O43" s="35">
        <v>0.31790955375861035</v>
      </c>
      <c r="P43" s="35">
        <v>0.67539267015706805</v>
      </c>
      <c r="Q43" s="35">
        <v>0.30215384615384616</v>
      </c>
      <c r="R43" s="35">
        <v>0.28745579750604877</v>
      </c>
      <c r="S43" s="35">
        <v>0.27759676788739734</v>
      </c>
      <c r="T43" s="35">
        <v>0.25599019280062407</v>
      </c>
      <c r="U43" s="35">
        <v>0.39298245614035088</v>
      </c>
      <c r="V43" s="35">
        <v>0.64121800529567519</v>
      </c>
      <c r="W43" s="36">
        <v>0.3153400726273432</v>
      </c>
    </row>
    <row r="44" spans="1:23" ht="13.5" thickBot="1" x14ac:dyDescent="0.25">
      <c r="A44" s="107"/>
      <c r="B44" s="26" t="s">
        <v>90</v>
      </c>
      <c r="C44" s="27">
        <v>13356</v>
      </c>
      <c r="D44" s="27">
        <v>1146</v>
      </c>
      <c r="E44" s="27">
        <v>6500</v>
      </c>
      <c r="F44" s="27">
        <v>10746</v>
      </c>
      <c r="G44" s="27">
        <v>7673</v>
      </c>
      <c r="H44" s="27">
        <v>8973</v>
      </c>
      <c r="I44" s="27">
        <v>285</v>
      </c>
      <c r="J44" s="27">
        <v>2266</v>
      </c>
      <c r="K44" s="27">
        <v>50945</v>
      </c>
      <c r="M44" s="107"/>
      <c r="N44" s="26" t="s">
        <v>90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</row>
    <row r="45" spans="1:23" ht="13.5" thickBot="1" x14ac:dyDescent="0.25">
      <c r="A45" s="116" t="s">
        <v>18</v>
      </c>
      <c r="B45" s="48" t="s">
        <v>3</v>
      </c>
      <c r="C45" s="23">
        <v>4056</v>
      </c>
      <c r="D45" s="23">
        <v>145</v>
      </c>
      <c r="E45" s="23">
        <v>1900</v>
      </c>
      <c r="F45" s="23">
        <v>3358</v>
      </c>
      <c r="G45" s="23">
        <v>2596</v>
      </c>
      <c r="H45" s="23">
        <v>3423</v>
      </c>
      <c r="I45" s="23">
        <v>83</v>
      </c>
      <c r="J45" s="23">
        <v>468</v>
      </c>
      <c r="K45" s="24">
        <v>16029</v>
      </c>
      <c r="M45" s="116" t="s">
        <v>18</v>
      </c>
      <c r="N45" s="48" t="s">
        <v>3</v>
      </c>
      <c r="O45" s="35">
        <v>0.30565184626978148</v>
      </c>
      <c r="P45" s="35">
        <v>0.12184873949579832</v>
      </c>
      <c r="Q45" s="35">
        <v>0.30571198712791631</v>
      </c>
      <c r="R45" s="35">
        <v>0.30736842105263157</v>
      </c>
      <c r="S45" s="35">
        <v>0.33061640346408561</v>
      </c>
      <c r="T45" s="35">
        <v>0.38813924481233703</v>
      </c>
      <c r="U45" s="35">
        <v>0.28522336769759449</v>
      </c>
      <c r="V45" s="35">
        <v>0.19872611464968154</v>
      </c>
      <c r="W45" s="36">
        <v>0.31480644971227684</v>
      </c>
    </row>
    <row r="46" spans="1:23" ht="13.5" thickBot="1" x14ac:dyDescent="0.25">
      <c r="A46" s="106"/>
      <c r="B46" s="48" t="s">
        <v>4</v>
      </c>
      <c r="C46" s="23">
        <v>2443</v>
      </c>
      <c r="D46" s="23">
        <v>108</v>
      </c>
      <c r="E46" s="23">
        <v>1304</v>
      </c>
      <c r="F46" s="23">
        <v>2178</v>
      </c>
      <c r="G46" s="23">
        <v>1571</v>
      </c>
      <c r="H46" s="23">
        <v>1706</v>
      </c>
      <c r="I46" s="23">
        <v>42</v>
      </c>
      <c r="J46" s="23">
        <v>227</v>
      </c>
      <c r="K46" s="24">
        <v>9579</v>
      </c>
      <c r="M46" s="106"/>
      <c r="N46" s="48" t="s">
        <v>4</v>
      </c>
      <c r="O46" s="35">
        <v>0.18409947249434816</v>
      </c>
      <c r="P46" s="35">
        <v>9.07563025210084E-2</v>
      </c>
      <c r="Q46" s="35">
        <v>0.20981496379726469</v>
      </c>
      <c r="R46" s="35">
        <v>0.19935926773455379</v>
      </c>
      <c r="S46" s="35">
        <v>0.20007641365257259</v>
      </c>
      <c r="T46" s="35">
        <v>0.19344596893071778</v>
      </c>
      <c r="U46" s="35">
        <v>0.14432989690721648</v>
      </c>
      <c r="V46" s="35">
        <v>9.6390658174097671E-2</v>
      </c>
      <c r="W46" s="36">
        <v>0.18812970127855136</v>
      </c>
    </row>
    <row r="47" spans="1:23" ht="13.5" thickBot="1" x14ac:dyDescent="0.25">
      <c r="A47" s="106"/>
      <c r="B47" s="48" t="s">
        <v>5</v>
      </c>
      <c r="C47" s="23">
        <v>1422</v>
      </c>
      <c r="D47" s="23">
        <v>68</v>
      </c>
      <c r="E47" s="23">
        <v>622</v>
      </c>
      <c r="F47" s="23">
        <v>1239</v>
      </c>
      <c r="G47" s="23">
        <v>861</v>
      </c>
      <c r="H47" s="23">
        <v>862</v>
      </c>
      <c r="I47" s="23">
        <v>26</v>
      </c>
      <c r="J47" s="23">
        <v>117</v>
      </c>
      <c r="K47" s="24">
        <v>5217</v>
      </c>
      <c r="M47" s="106"/>
      <c r="N47" s="48" t="s">
        <v>5</v>
      </c>
      <c r="O47" s="35">
        <v>0.10715900527505652</v>
      </c>
      <c r="P47" s="35">
        <v>5.7142857142857141E-2</v>
      </c>
      <c r="Q47" s="35">
        <v>0.1000804505229284</v>
      </c>
      <c r="R47" s="35">
        <v>0.1134096109839817</v>
      </c>
      <c r="S47" s="35">
        <v>0.10965359144167092</v>
      </c>
      <c r="T47" s="35">
        <v>9.7743508334278265E-2</v>
      </c>
      <c r="U47" s="35">
        <v>8.9347079037800689E-2</v>
      </c>
      <c r="V47" s="35">
        <v>4.9681528662420385E-2</v>
      </c>
      <c r="W47" s="36">
        <v>0.10246086768662725</v>
      </c>
    </row>
    <row r="48" spans="1:23" ht="13.5" thickBot="1" x14ac:dyDescent="0.25">
      <c r="A48" s="106"/>
      <c r="B48" s="48" t="s">
        <v>6</v>
      </c>
      <c r="C48" s="23">
        <v>625</v>
      </c>
      <c r="D48" s="23">
        <v>40</v>
      </c>
      <c r="E48" s="23">
        <v>293</v>
      </c>
      <c r="F48" s="23">
        <v>510</v>
      </c>
      <c r="G48" s="23">
        <v>374</v>
      </c>
      <c r="H48" s="23">
        <v>314</v>
      </c>
      <c r="I48" s="23">
        <v>9</v>
      </c>
      <c r="J48" s="23">
        <v>45</v>
      </c>
      <c r="K48" s="24">
        <v>2210</v>
      </c>
      <c r="M48" s="106"/>
      <c r="N48" s="48" t="s">
        <v>6</v>
      </c>
      <c r="O48" s="35">
        <v>4.7098718914845517E-2</v>
      </c>
      <c r="P48" s="35">
        <v>3.3613445378151259E-2</v>
      </c>
      <c r="Q48" s="35">
        <v>4.7144006436041837E-2</v>
      </c>
      <c r="R48" s="35">
        <v>4.6681922196796337E-2</v>
      </c>
      <c r="S48" s="35">
        <v>4.7631176770249618E-2</v>
      </c>
      <c r="T48" s="35">
        <v>3.5604943871187213E-2</v>
      </c>
      <c r="U48" s="35">
        <v>3.0927835051546393E-2</v>
      </c>
      <c r="V48" s="35">
        <v>1.9108280254777069E-2</v>
      </c>
      <c r="W48" s="36">
        <v>4.3403971168764856E-2</v>
      </c>
    </row>
    <row r="49" spans="1:23" ht="13.5" thickBot="1" x14ac:dyDescent="0.25">
      <c r="A49" s="106"/>
      <c r="B49" s="48" t="s">
        <v>7</v>
      </c>
      <c r="C49" s="23">
        <v>297</v>
      </c>
      <c r="D49" s="23">
        <v>30</v>
      </c>
      <c r="E49" s="23">
        <v>137</v>
      </c>
      <c r="F49" s="23">
        <v>219</v>
      </c>
      <c r="G49" s="23">
        <v>157</v>
      </c>
      <c r="H49" s="23">
        <v>115</v>
      </c>
      <c r="I49" s="23">
        <v>4</v>
      </c>
      <c r="J49" s="23">
        <v>24</v>
      </c>
      <c r="K49" s="24">
        <v>983</v>
      </c>
      <c r="M49" s="106"/>
      <c r="N49" s="48" t="s">
        <v>7</v>
      </c>
      <c r="O49" s="35">
        <v>2.2381311228334588E-2</v>
      </c>
      <c r="P49" s="35">
        <v>2.5210084033613446E-2</v>
      </c>
      <c r="Q49" s="35">
        <v>2.2043443282381336E-2</v>
      </c>
      <c r="R49" s="35">
        <v>2.0045766590389015E-2</v>
      </c>
      <c r="S49" s="35">
        <v>1.9994905756495162E-2</v>
      </c>
      <c r="T49" s="35">
        <v>1.3040027213969838E-2</v>
      </c>
      <c r="U49" s="35">
        <v>1.3745704467353952E-2</v>
      </c>
      <c r="V49" s="35">
        <v>1.019108280254777E-2</v>
      </c>
      <c r="W49" s="36">
        <v>1.9305929257418936E-2</v>
      </c>
    </row>
    <row r="50" spans="1:23" ht="13.5" thickBot="1" x14ac:dyDescent="0.25">
      <c r="A50" s="106"/>
      <c r="B50" s="48" t="s">
        <v>8</v>
      </c>
      <c r="C50" s="23">
        <v>123</v>
      </c>
      <c r="D50" s="23">
        <v>11</v>
      </c>
      <c r="E50" s="23">
        <v>58</v>
      </c>
      <c r="F50" s="23">
        <v>103</v>
      </c>
      <c r="G50" s="23">
        <v>74</v>
      </c>
      <c r="H50" s="23">
        <v>60</v>
      </c>
      <c r="I50" s="23">
        <v>3</v>
      </c>
      <c r="J50" s="23">
        <v>17</v>
      </c>
      <c r="K50" s="24">
        <v>449</v>
      </c>
      <c r="M50" s="106"/>
      <c r="N50" s="48" t="s">
        <v>8</v>
      </c>
      <c r="O50" s="35">
        <v>9.2690278824415981E-3</v>
      </c>
      <c r="P50" s="35">
        <v>9.2436974789915968E-3</v>
      </c>
      <c r="Q50" s="35">
        <v>9.3322606596942873E-3</v>
      </c>
      <c r="R50" s="35">
        <v>9.4279176201373001E-3</v>
      </c>
      <c r="S50" s="35">
        <v>9.4243504839531325E-3</v>
      </c>
      <c r="T50" s="35">
        <v>6.803492459462524E-3</v>
      </c>
      <c r="U50" s="35">
        <v>1.0309278350515464E-2</v>
      </c>
      <c r="V50" s="35">
        <v>7.218683651804671E-3</v>
      </c>
      <c r="W50" s="36">
        <v>8.8182728754639898E-3</v>
      </c>
    </row>
    <row r="51" spans="1:23" ht="13.5" thickBot="1" x14ac:dyDescent="0.25">
      <c r="A51" s="106"/>
      <c r="B51" s="48" t="s">
        <v>10</v>
      </c>
      <c r="C51" s="23">
        <v>4304</v>
      </c>
      <c r="D51" s="23">
        <v>788</v>
      </c>
      <c r="E51" s="23">
        <v>1901</v>
      </c>
      <c r="F51" s="23">
        <v>3318</v>
      </c>
      <c r="G51" s="23">
        <v>2219</v>
      </c>
      <c r="H51" s="23">
        <v>2339</v>
      </c>
      <c r="I51" s="23">
        <v>124</v>
      </c>
      <c r="J51" s="23">
        <v>1457</v>
      </c>
      <c r="K51" s="24">
        <v>16450</v>
      </c>
      <c r="M51" s="106"/>
      <c r="N51" s="48" t="s">
        <v>10</v>
      </c>
      <c r="O51" s="35">
        <v>0.32434061793519214</v>
      </c>
      <c r="P51" s="35">
        <v>0.66218487394957981</v>
      </c>
      <c r="Q51" s="35">
        <v>0.30587288817377312</v>
      </c>
      <c r="R51" s="35">
        <v>0.30370709382151029</v>
      </c>
      <c r="S51" s="35">
        <v>0.282603158430973</v>
      </c>
      <c r="T51" s="35">
        <v>0.2652228143780474</v>
      </c>
      <c r="U51" s="35">
        <v>0.42611683848797249</v>
      </c>
      <c r="V51" s="35">
        <v>0.61868365180467089</v>
      </c>
      <c r="W51" s="36">
        <v>0.32307480802089678</v>
      </c>
    </row>
    <row r="52" spans="1:23" ht="13.5" thickBot="1" x14ac:dyDescent="0.25">
      <c r="A52" s="107"/>
      <c r="B52" s="26" t="s">
        <v>90</v>
      </c>
      <c r="C52" s="27">
        <v>13270</v>
      </c>
      <c r="D52" s="27">
        <v>1190</v>
      </c>
      <c r="E52" s="27">
        <v>6215</v>
      </c>
      <c r="F52" s="27">
        <v>10925</v>
      </c>
      <c r="G52" s="27">
        <v>7852</v>
      </c>
      <c r="H52" s="27">
        <v>8819</v>
      </c>
      <c r="I52" s="27">
        <v>291</v>
      </c>
      <c r="J52" s="27">
        <v>2355</v>
      </c>
      <c r="K52" s="27">
        <v>50917</v>
      </c>
      <c r="M52" s="107"/>
      <c r="N52" s="26" t="s">
        <v>90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</row>
    <row r="53" spans="1:23" ht="13.5" thickBot="1" x14ac:dyDescent="0.25">
      <c r="A53" s="116" t="s">
        <v>19</v>
      </c>
      <c r="B53" s="48" t="s">
        <v>3</v>
      </c>
      <c r="C53" s="23">
        <v>3727</v>
      </c>
      <c r="D53" s="23">
        <v>142</v>
      </c>
      <c r="E53" s="23">
        <v>1770</v>
      </c>
      <c r="F53" s="23">
        <v>3064</v>
      </c>
      <c r="G53" s="23">
        <v>2464</v>
      </c>
      <c r="H53" s="23">
        <v>3168</v>
      </c>
      <c r="I53" s="23">
        <v>80</v>
      </c>
      <c r="J53" s="23">
        <v>502</v>
      </c>
      <c r="K53" s="24">
        <v>14917</v>
      </c>
      <c r="M53" s="116" t="s">
        <v>19</v>
      </c>
      <c r="N53" s="48" t="s">
        <v>3</v>
      </c>
      <c r="O53" s="35">
        <v>0.29226787954830613</v>
      </c>
      <c r="P53" s="35">
        <v>0.16081540203850508</v>
      </c>
      <c r="Q53" s="35">
        <v>0.29382470119521914</v>
      </c>
      <c r="R53" s="35">
        <v>0.29272953090665904</v>
      </c>
      <c r="S53" s="35">
        <v>0.31818181818181818</v>
      </c>
      <c r="T53" s="35">
        <v>0.37030976037405028</v>
      </c>
      <c r="U53" s="35">
        <v>0.26490066225165565</v>
      </c>
      <c r="V53" s="35">
        <v>0.21298260500636401</v>
      </c>
      <c r="W53" s="36">
        <v>0.30390758699372505</v>
      </c>
    </row>
    <row r="54" spans="1:23" ht="13.5" thickBot="1" x14ac:dyDescent="0.25">
      <c r="A54" s="106"/>
      <c r="B54" s="48" t="s">
        <v>4</v>
      </c>
      <c r="C54" s="23">
        <v>2647</v>
      </c>
      <c r="D54" s="23">
        <v>100</v>
      </c>
      <c r="E54" s="23">
        <v>1232</v>
      </c>
      <c r="F54" s="23">
        <v>2244</v>
      </c>
      <c r="G54" s="23">
        <v>1617</v>
      </c>
      <c r="H54" s="23">
        <v>1840</v>
      </c>
      <c r="I54" s="23">
        <v>59</v>
      </c>
      <c r="J54" s="23">
        <v>273</v>
      </c>
      <c r="K54" s="24">
        <v>10012</v>
      </c>
      <c r="M54" s="106"/>
      <c r="N54" s="48" t="s">
        <v>4</v>
      </c>
      <c r="O54" s="35">
        <v>0.20757528230865746</v>
      </c>
      <c r="P54" s="35">
        <v>0.11325028312570781</v>
      </c>
      <c r="Q54" s="35">
        <v>0.20451527224435592</v>
      </c>
      <c r="R54" s="35">
        <v>0.21438807681284036</v>
      </c>
      <c r="S54" s="35">
        <v>0.20880681818181818</v>
      </c>
      <c r="T54" s="35">
        <v>0.21507890122735243</v>
      </c>
      <c r="U54" s="35">
        <v>0.19536423841059603</v>
      </c>
      <c r="V54" s="35">
        <v>0.11582520152736529</v>
      </c>
      <c r="W54" s="36">
        <v>0.20397685600195584</v>
      </c>
    </row>
    <row r="55" spans="1:23" ht="13.5" thickBot="1" x14ac:dyDescent="0.25">
      <c r="A55" s="106"/>
      <c r="B55" s="48" t="s">
        <v>5</v>
      </c>
      <c r="C55" s="23">
        <v>1379</v>
      </c>
      <c r="D55" s="23">
        <v>85</v>
      </c>
      <c r="E55" s="23">
        <v>672</v>
      </c>
      <c r="F55" s="23">
        <v>1133</v>
      </c>
      <c r="G55" s="23">
        <v>829</v>
      </c>
      <c r="H55" s="23">
        <v>794</v>
      </c>
      <c r="I55" s="23">
        <v>37</v>
      </c>
      <c r="J55" s="23">
        <v>128</v>
      </c>
      <c r="K55" s="24">
        <v>5057</v>
      </c>
      <c r="M55" s="106"/>
      <c r="N55" s="48" t="s">
        <v>5</v>
      </c>
      <c r="O55" s="35">
        <v>0.10813989962358846</v>
      </c>
      <c r="P55" s="35">
        <v>9.6262740656851642E-2</v>
      </c>
      <c r="Q55" s="35">
        <v>0.11155378486055777</v>
      </c>
      <c r="R55" s="35">
        <v>0.10824496035158115</v>
      </c>
      <c r="S55" s="35">
        <v>0.10705061983471074</v>
      </c>
      <c r="T55" s="35">
        <v>9.2811221507890118E-2</v>
      </c>
      <c r="U55" s="35">
        <v>0.12251655629139073</v>
      </c>
      <c r="V55" s="35">
        <v>5.4306321595248196E-2</v>
      </c>
      <c r="W55" s="36">
        <v>0.10302746312443974</v>
      </c>
    </row>
    <row r="56" spans="1:23" ht="13.5" thickBot="1" x14ac:dyDescent="0.25">
      <c r="A56" s="106"/>
      <c r="B56" s="48" t="s">
        <v>6</v>
      </c>
      <c r="C56" s="23">
        <v>670</v>
      </c>
      <c r="D56" s="23">
        <v>47</v>
      </c>
      <c r="E56" s="23">
        <v>280</v>
      </c>
      <c r="F56" s="23">
        <v>526</v>
      </c>
      <c r="G56" s="23">
        <v>395</v>
      </c>
      <c r="H56" s="23">
        <v>325</v>
      </c>
      <c r="I56" s="23">
        <v>8</v>
      </c>
      <c r="J56" s="23">
        <v>56</v>
      </c>
      <c r="K56" s="24">
        <v>2307</v>
      </c>
      <c r="M56" s="106"/>
      <c r="N56" s="48" t="s">
        <v>6</v>
      </c>
      <c r="O56" s="35">
        <v>5.254077791718946E-2</v>
      </c>
      <c r="P56" s="35">
        <v>5.3227633069082674E-2</v>
      </c>
      <c r="Q56" s="35">
        <v>4.6480743691899071E-2</v>
      </c>
      <c r="R56" s="35">
        <v>5.0253176650425148E-2</v>
      </c>
      <c r="S56" s="35">
        <v>5.1007231404958678E-2</v>
      </c>
      <c r="T56" s="35">
        <v>3.7989479836353007E-2</v>
      </c>
      <c r="U56" s="35">
        <v>2.6490066225165563E-2</v>
      </c>
      <c r="V56" s="35">
        <v>2.3759015697921087E-2</v>
      </c>
      <c r="W56" s="36">
        <v>4.7001059408361176E-2</v>
      </c>
    </row>
    <row r="57" spans="1:23" ht="13.5" thickBot="1" x14ac:dyDescent="0.25">
      <c r="A57" s="106"/>
      <c r="B57" s="48" t="s">
        <v>7</v>
      </c>
      <c r="C57" s="23">
        <v>289</v>
      </c>
      <c r="D57" s="23">
        <v>29</v>
      </c>
      <c r="E57" s="23">
        <v>118</v>
      </c>
      <c r="F57" s="23">
        <v>205</v>
      </c>
      <c r="G57" s="23">
        <v>165</v>
      </c>
      <c r="H57" s="23">
        <v>122</v>
      </c>
      <c r="I57" s="23">
        <v>7</v>
      </c>
      <c r="J57" s="23">
        <v>30</v>
      </c>
      <c r="K57" s="24">
        <v>965</v>
      </c>
      <c r="M57" s="106"/>
      <c r="N57" s="48" t="s">
        <v>7</v>
      </c>
      <c r="O57" s="35">
        <v>2.266311166875784E-2</v>
      </c>
      <c r="P57" s="35">
        <v>3.2842582106455263E-2</v>
      </c>
      <c r="Q57" s="35">
        <v>1.9588313413014608E-2</v>
      </c>
      <c r="R57" s="35">
        <v>1.9585363523454666E-2</v>
      </c>
      <c r="S57" s="35">
        <v>2.130681818181818E-2</v>
      </c>
      <c r="T57" s="35">
        <v>1.4260666277030976E-2</v>
      </c>
      <c r="U57" s="35">
        <v>2.3178807947019868E-2</v>
      </c>
      <c r="V57" s="35">
        <v>1.2728044123886296E-2</v>
      </c>
      <c r="W57" s="36">
        <v>1.9660174394914839E-2</v>
      </c>
    </row>
    <row r="58" spans="1:23" ht="13.5" thickBot="1" x14ac:dyDescent="0.25">
      <c r="A58" s="106"/>
      <c r="B58" s="48" t="s">
        <v>10</v>
      </c>
      <c r="C58" s="23">
        <v>4040</v>
      </c>
      <c r="D58" s="23">
        <v>480</v>
      </c>
      <c r="E58" s="23">
        <v>1952</v>
      </c>
      <c r="F58" s="23">
        <v>3295</v>
      </c>
      <c r="G58" s="23">
        <v>2274</v>
      </c>
      <c r="H58" s="23">
        <v>2306</v>
      </c>
      <c r="I58" s="23">
        <v>111</v>
      </c>
      <c r="J58" s="23">
        <v>1368</v>
      </c>
      <c r="K58" s="24">
        <v>15826</v>
      </c>
      <c r="M58" s="106"/>
      <c r="N58" s="48" t="s">
        <v>10</v>
      </c>
      <c r="O58" s="35">
        <v>0.31681304893350065</v>
      </c>
      <c r="P58" s="35">
        <v>0.54360135900339746</v>
      </c>
      <c r="Q58" s="35">
        <v>0.32403718459495351</v>
      </c>
      <c r="R58" s="35">
        <v>0.31479889175503967</v>
      </c>
      <c r="S58" s="35">
        <v>0.29364669421487605</v>
      </c>
      <c r="T58" s="35">
        <v>0.26954997077732318</v>
      </c>
      <c r="U58" s="35">
        <v>0.36754966887417218</v>
      </c>
      <c r="V58" s="35">
        <v>0.58039881204921506</v>
      </c>
      <c r="W58" s="36">
        <v>0.32242686007660337</v>
      </c>
    </row>
    <row r="59" spans="1:23" ht="13.5" thickBot="1" x14ac:dyDescent="0.25">
      <c r="A59" s="107"/>
      <c r="B59" s="26" t="s">
        <v>90</v>
      </c>
      <c r="C59" s="27">
        <v>12752</v>
      </c>
      <c r="D59" s="27">
        <v>883</v>
      </c>
      <c r="E59" s="27">
        <v>6024</v>
      </c>
      <c r="F59" s="27">
        <v>10467</v>
      </c>
      <c r="G59" s="27">
        <v>7744</v>
      </c>
      <c r="H59" s="27">
        <v>8555</v>
      </c>
      <c r="I59" s="27">
        <v>302</v>
      </c>
      <c r="J59" s="27">
        <v>2357</v>
      </c>
      <c r="K59" s="27">
        <v>49084</v>
      </c>
      <c r="M59" s="107"/>
      <c r="N59" s="26" t="s">
        <v>90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</row>
    <row r="60" spans="1:23" ht="13.5" thickBot="1" x14ac:dyDescent="0.25">
      <c r="A60" s="116" t="s">
        <v>20</v>
      </c>
      <c r="B60" s="48" t="s">
        <v>3</v>
      </c>
      <c r="C60" s="23">
        <v>3822</v>
      </c>
      <c r="D60" s="23">
        <v>180</v>
      </c>
      <c r="E60" s="23">
        <v>1759</v>
      </c>
      <c r="F60" s="23">
        <v>3256</v>
      </c>
      <c r="G60" s="23">
        <v>2441</v>
      </c>
      <c r="H60" s="23">
        <v>3178</v>
      </c>
      <c r="I60" s="23">
        <v>87</v>
      </c>
      <c r="J60" s="23">
        <v>492</v>
      </c>
      <c r="K60" s="24">
        <v>15215</v>
      </c>
      <c r="M60" s="116" t="s">
        <v>20</v>
      </c>
      <c r="N60" s="48" t="s">
        <v>3</v>
      </c>
      <c r="O60" s="35">
        <v>0.29522632473350841</v>
      </c>
      <c r="P60" s="35">
        <v>0.17526777020447906</v>
      </c>
      <c r="Q60" s="35">
        <v>0.29002473206924978</v>
      </c>
      <c r="R60" s="35">
        <v>0.30915305734903153</v>
      </c>
      <c r="S60" s="35">
        <v>0.31170987102541181</v>
      </c>
      <c r="T60" s="35">
        <v>0.37707641196013292</v>
      </c>
      <c r="U60" s="35">
        <v>0.26769230769230767</v>
      </c>
      <c r="V60" s="35">
        <v>0.24636955433149724</v>
      </c>
      <c r="W60" s="36">
        <v>0.30955626538625869</v>
      </c>
    </row>
    <row r="61" spans="1:23" ht="13.5" thickBot="1" x14ac:dyDescent="0.25">
      <c r="A61" s="106"/>
      <c r="B61" s="48" t="s">
        <v>4</v>
      </c>
      <c r="C61" s="23">
        <v>2696</v>
      </c>
      <c r="D61" s="23">
        <v>132</v>
      </c>
      <c r="E61" s="23">
        <v>1260</v>
      </c>
      <c r="F61" s="23">
        <v>2162</v>
      </c>
      <c r="G61" s="23">
        <v>1683</v>
      </c>
      <c r="H61" s="23">
        <v>1785</v>
      </c>
      <c r="I61" s="23">
        <v>73</v>
      </c>
      <c r="J61" s="23">
        <v>256</v>
      </c>
      <c r="K61" s="24">
        <v>10047</v>
      </c>
      <c r="M61" s="106"/>
      <c r="N61" s="48" t="s">
        <v>4</v>
      </c>
      <c r="O61" s="35">
        <v>0.20824965240228643</v>
      </c>
      <c r="P61" s="35">
        <v>0.12852969814995133</v>
      </c>
      <c r="Q61" s="35">
        <v>0.20774938169826876</v>
      </c>
      <c r="R61" s="35">
        <v>0.20527914925939991</v>
      </c>
      <c r="S61" s="35">
        <v>0.21491508108798366</v>
      </c>
      <c r="T61" s="35">
        <v>0.21179401993355482</v>
      </c>
      <c r="U61" s="35">
        <v>0.22461538461538461</v>
      </c>
      <c r="V61" s="35">
        <v>0.12819228843264896</v>
      </c>
      <c r="W61" s="36">
        <v>0.20441089703159651</v>
      </c>
    </row>
    <row r="62" spans="1:23" ht="13.5" thickBot="1" x14ac:dyDescent="0.25">
      <c r="A62" s="106"/>
      <c r="B62" s="48" t="s">
        <v>5</v>
      </c>
      <c r="C62" s="23">
        <v>1414</v>
      </c>
      <c r="D62" s="23">
        <v>91</v>
      </c>
      <c r="E62" s="23">
        <v>724</v>
      </c>
      <c r="F62" s="23">
        <v>1093</v>
      </c>
      <c r="G62" s="23">
        <v>895</v>
      </c>
      <c r="H62" s="23">
        <v>790</v>
      </c>
      <c r="I62" s="23">
        <v>34</v>
      </c>
      <c r="J62" s="23">
        <v>100</v>
      </c>
      <c r="K62" s="24">
        <v>5141</v>
      </c>
      <c r="M62" s="106"/>
      <c r="N62" s="48" t="s">
        <v>5</v>
      </c>
      <c r="O62" s="35">
        <v>0.10922292600030897</v>
      </c>
      <c r="P62" s="35">
        <v>8.8607594936708861E-2</v>
      </c>
      <c r="Q62" s="35">
        <v>0.11937345424567189</v>
      </c>
      <c r="R62" s="35">
        <v>0.10377895936194455</v>
      </c>
      <c r="S62" s="35">
        <v>0.11428936278891584</v>
      </c>
      <c r="T62" s="35">
        <v>9.3735168485999054E-2</v>
      </c>
      <c r="U62" s="35">
        <v>0.10461538461538461</v>
      </c>
      <c r="V62" s="35">
        <v>5.0075112669003503E-2</v>
      </c>
      <c r="W62" s="36">
        <v>0.10459604077231389</v>
      </c>
    </row>
    <row r="63" spans="1:23" ht="13.5" thickBot="1" x14ac:dyDescent="0.25">
      <c r="A63" s="106"/>
      <c r="B63" s="48" t="s">
        <v>6</v>
      </c>
      <c r="C63" s="23">
        <v>682</v>
      </c>
      <c r="D63" s="23">
        <v>48</v>
      </c>
      <c r="E63" s="23">
        <v>284</v>
      </c>
      <c r="F63" s="23">
        <v>528</v>
      </c>
      <c r="G63" s="23">
        <v>383</v>
      </c>
      <c r="H63" s="23">
        <v>296</v>
      </c>
      <c r="I63" s="23">
        <v>16</v>
      </c>
      <c r="J63" s="23">
        <v>45</v>
      </c>
      <c r="K63" s="24">
        <v>2282</v>
      </c>
      <c r="M63" s="106"/>
      <c r="N63" s="48" t="s">
        <v>6</v>
      </c>
      <c r="O63" s="35">
        <v>5.2680364591379578E-2</v>
      </c>
      <c r="P63" s="35">
        <v>4.6738072054527749E-2</v>
      </c>
      <c r="Q63" s="35">
        <v>4.6826051112943114E-2</v>
      </c>
      <c r="R63" s="35">
        <v>5.013292821876187E-2</v>
      </c>
      <c r="S63" s="35">
        <v>4.8908185416932703E-2</v>
      </c>
      <c r="T63" s="35">
        <v>3.5121025154247747E-2</v>
      </c>
      <c r="U63" s="35">
        <v>4.9230769230769231E-2</v>
      </c>
      <c r="V63" s="35">
        <v>2.2533800701051578E-2</v>
      </c>
      <c r="W63" s="36">
        <v>4.6428353441435574E-2</v>
      </c>
    </row>
    <row r="64" spans="1:23" ht="13.5" thickBot="1" x14ac:dyDescent="0.25">
      <c r="A64" s="106"/>
      <c r="B64" s="48" t="s">
        <v>10</v>
      </c>
      <c r="C64" s="23">
        <v>4332</v>
      </c>
      <c r="D64" s="23">
        <v>576</v>
      </c>
      <c r="E64" s="23">
        <v>2038</v>
      </c>
      <c r="F64" s="23">
        <v>3493</v>
      </c>
      <c r="G64" s="23">
        <v>2429</v>
      </c>
      <c r="H64" s="23">
        <v>2379</v>
      </c>
      <c r="I64" s="23">
        <v>115</v>
      </c>
      <c r="J64" s="23">
        <v>1104</v>
      </c>
      <c r="K64" s="24">
        <v>16466</v>
      </c>
      <c r="M64" s="106"/>
      <c r="N64" s="48" t="s">
        <v>10</v>
      </c>
      <c r="O64" s="35">
        <v>0.3346207322725166</v>
      </c>
      <c r="P64" s="35">
        <v>0.56085686465433304</v>
      </c>
      <c r="Q64" s="35">
        <v>0.33602638087386644</v>
      </c>
      <c r="R64" s="35">
        <v>0.33165590581086213</v>
      </c>
      <c r="S64" s="35">
        <v>0.31017749968075597</v>
      </c>
      <c r="T64" s="35">
        <v>0.28227337446606549</v>
      </c>
      <c r="U64" s="35">
        <v>0.35384615384615387</v>
      </c>
      <c r="V64" s="35">
        <v>0.55282924386579868</v>
      </c>
      <c r="W64" s="36">
        <v>0.33500844336839536</v>
      </c>
    </row>
    <row r="65" spans="1:23" ht="13.5" thickBot="1" x14ac:dyDescent="0.25">
      <c r="A65" s="107"/>
      <c r="B65" s="26" t="s">
        <v>90</v>
      </c>
      <c r="C65" s="27">
        <v>12946</v>
      </c>
      <c r="D65" s="27">
        <v>1027</v>
      </c>
      <c r="E65" s="27">
        <v>6065</v>
      </c>
      <c r="F65" s="27">
        <v>10532</v>
      </c>
      <c r="G65" s="27">
        <v>7831</v>
      </c>
      <c r="H65" s="27">
        <v>8428</v>
      </c>
      <c r="I65" s="27">
        <v>325</v>
      </c>
      <c r="J65" s="27">
        <v>1997</v>
      </c>
      <c r="K65" s="27">
        <v>49151</v>
      </c>
      <c r="M65" s="107"/>
      <c r="N65" s="26" t="s">
        <v>90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</row>
    <row r="66" spans="1:23" ht="13.5" thickBot="1" x14ac:dyDescent="0.25">
      <c r="A66" s="116" t="s">
        <v>74</v>
      </c>
      <c r="B66" s="48" t="s">
        <v>3</v>
      </c>
      <c r="C66" s="23">
        <v>3834</v>
      </c>
      <c r="D66" s="23">
        <v>171</v>
      </c>
      <c r="E66" s="23">
        <v>1835</v>
      </c>
      <c r="F66" s="23">
        <v>3319</v>
      </c>
      <c r="G66" s="23">
        <v>2548</v>
      </c>
      <c r="H66" s="23">
        <v>3238</v>
      </c>
      <c r="I66" s="23">
        <v>83</v>
      </c>
      <c r="J66" s="23">
        <v>566</v>
      </c>
      <c r="K66" s="24">
        <v>15594</v>
      </c>
      <c r="M66" s="116" t="s">
        <v>74</v>
      </c>
      <c r="N66" s="48" t="s">
        <v>3</v>
      </c>
      <c r="O66" s="35">
        <v>0.29597035664659566</v>
      </c>
      <c r="P66" s="35">
        <v>0.16426512968299711</v>
      </c>
      <c r="Q66" s="35">
        <v>0.30762782900251467</v>
      </c>
      <c r="R66" s="35">
        <v>0.3093484947338988</v>
      </c>
      <c r="S66" s="35">
        <v>0.32196108162749559</v>
      </c>
      <c r="T66" s="35">
        <v>0.38529271775345075</v>
      </c>
      <c r="U66" s="35">
        <v>0.27759197324414714</v>
      </c>
      <c r="V66" s="35">
        <v>0.24480968858131488</v>
      </c>
      <c r="W66" s="36">
        <v>0.3142811076625418</v>
      </c>
    </row>
    <row r="67" spans="1:23" ht="13.5" thickBot="1" x14ac:dyDescent="0.25">
      <c r="A67" s="106"/>
      <c r="B67" s="48" t="s">
        <v>4</v>
      </c>
      <c r="C67" s="23">
        <v>2678</v>
      </c>
      <c r="D67" s="23">
        <v>135</v>
      </c>
      <c r="E67" s="23">
        <v>1259</v>
      </c>
      <c r="F67" s="23">
        <v>2172</v>
      </c>
      <c r="G67" s="23">
        <v>1636</v>
      </c>
      <c r="H67" s="23">
        <v>1747</v>
      </c>
      <c r="I67" s="23">
        <v>49</v>
      </c>
      <c r="J67" s="23">
        <v>255</v>
      </c>
      <c r="K67" s="24">
        <v>9931</v>
      </c>
      <c r="M67" s="106"/>
      <c r="N67" s="48" t="s">
        <v>4</v>
      </c>
      <c r="O67" s="35">
        <v>0.2067315115022387</v>
      </c>
      <c r="P67" s="35">
        <v>0.12968299711815562</v>
      </c>
      <c r="Q67" s="35">
        <v>0.2110645431684828</v>
      </c>
      <c r="R67" s="35">
        <v>0.20244197968123775</v>
      </c>
      <c r="S67" s="35">
        <v>0.20672226434167298</v>
      </c>
      <c r="T67" s="35">
        <v>0.20787720133269871</v>
      </c>
      <c r="U67" s="35">
        <v>0.16387959866220736</v>
      </c>
      <c r="V67" s="35">
        <v>0.11029411764705882</v>
      </c>
      <c r="W67" s="36">
        <v>0.20014913942520859</v>
      </c>
    </row>
    <row r="68" spans="1:23" ht="13.5" thickBot="1" x14ac:dyDescent="0.25">
      <c r="A68" s="106"/>
      <c r="B68" s="48" t="s">
        <v>5</v>
      </c>
      <c r="C68" s="23">
        <v>1372</v>
      </c>
      <c r="D68" s="23">
        <v>111</v>
      </c>
      <c r="E68" s="23">
        <v>589</v>
      </c>
      <c r="F68" s="23">
        <v>1121</v>
      </c>
      <c r="G68" s="23">
        <v>884</v>
      </c>
      <c r="H68" s="23">
        <v>776</v>
      </c>
      <c r="I68" s="23">
        <v>22</v>
      </c>
      <c r="J68" s="23">
        <v>111</v>
      </c>
      <c r="K68" s="24">
        <v>4986</v>
      </c>
      <c r="M68" s="106"/>
      <c r="N68" s="48" t="s">
        <v>5</v>
      </c>
      <c r="O68" s="35">
        <v>0.105913231434306</v>
      </c>
      <c r="P68" s="35">
        <v>0.10662824207492795</v>
      </c>
      <c r="Q68" s="35">
        <v>9.8742665549036046E-2</v>
      </c>
      <c r="R68" s="35">
        <v>0.10448317643769224</v>
      </c>
      <c r="S68" s="35">
        <v>0.11170078342178417</v>
      </c>
      <c r="T68" s="35">
        <v>9.2336982389338407E-2</v>
      </c>
      <c r="U68" s="35">
        <v>7.3578595317725759E-2</v>
      </c>
      <c r="V68" s="35">
        <v>4.801038062283737E-2</v>
      </c>
      <c r="W68" s="36">
        <v>0.10048772622838487</v>
      </c>
    </row>
    <row r="69" spans="1:23" ht="13.5" thickBot="1" x14ac:dyDescent="0.25">
      <c r="A69" s="106"/>
      <c r="B69" s="48" t="s">
        <v>10</v>
      </c>
      <c r="C69" s="23">
        <v>5070</v>
      </c>
      <c r="D69" s="23">
        <v>624</v>
      </c>
      <c r="E69" s="23">
        <v>2282</v>
      </c>
      <c r="F69" s="23">
        <v>4117</v>
      </c>
      <c r="G69" s="23">
        <v>2846</v>
      </c>
      <c r="H69" s="23">
        <v>2643</v>
      </c>
      <c r="I69" s="23">
        <v>145</v>
      </c>
      <c r="J69" s="23">
        <v>1380</v>
      </c>
      <c r="K69" s="24">
        <v>19107</v>
      </c>
      <c r="M69" s="106"/>
      <c r="N69" s="48" t="s">
        <v>10</v>
      </c>
      <c r="O69" s="35">
        <v>0.39138490041685964</v>
      </c>
      <c r="P69" s="35">
        <v>0.59942363112391928</v>
      </c>
      <c r="Q69" s="35">
        <v>0.38256496227996645</v>
      </c>
      <c r="R69" s="35">
        <v>0.38372634914717124</v>
      </c>
      <c r="S69" s="35">
        <v>0.35961587060904726</v>
      </c>
      <c r="T69" s="35">
        <v>0.31449309852451213</v>
      </c>
      <c r="U69" s="35">
        <v>0.48494983277591974</v>
      </c>
      <c r="V69" s="35">
        <v>0.59688581314878897</v>
      </c>
      <c r="W69" s="36">
        <v>0.38508202668386471</v>
      </c>
    </row>
    <row r="70" spans="1:23" ht="13.5" thickBot="1" x14ac:dyDescent="0.25">
      <c r="A70" s="107"/>
      <c r="B70" s="26" t="s">
        <v>90</v>
      </c>
      <c r="C70" s="27">
        <v>12954</v>
      </c>
      <c r="D70" s="27">
        <v>1041</v>
      </c>
      <c r="E70" s="27">
        <v>5965</v>
      </c>
      <c r="F70" s="27">
        <v>10729</v>
      </c>
      <c r="G70" s="27">
        <v>7914</v>
      </c>
      <c r="H70" s="27">
        <v>8404</v>
      </c>
      <c r="I70" s="27">
        <v>299</v>
      </c>
      <c r="J70" s="27">
        <v>2312</v>
      </c>
      <c r="K70" s="27">
        <v>49618</v>
      </c>
      <c r="M70" s="107"/>
      <c r="N70" s="26" t="s">
        <v>90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</row>
    <row r="71" spans="1:23" ht="13.5" thickBot="1" x14ac:dyDescent="0.25">
      <c r="A71" s="116" t="s">
        <v>75</v>
      </c>
      <c r="B71" s="48" t="s">
        <v>3</v>
      </c>
      <c r="C71" s="23">
        <v>3803</v>
      </c>
      <c r="D71" s="23">
        <v>183</v>
      </c>
      <c r="E71" s="23">
        <v>1730</v>
      </c>
      <c r="F71" s="23">
        <v>3316</v>
      </c>
      <c r="G71" s="23">
        <v>2537</v>
      </c>
      <c r="H71" s="23">
        <v>3286</v>
      </c>
      <c r="I71" s="23">
        <v>114</v>
      </c>
      <c r="J71" s="23">
        <v>590</v>
      </c>
      <c r="K71" s="24">
        <v>15559</v>
      </c>
      <c r="M71" s="116" t="s">
        <v>75</v>
      </c>
      <c r="N71" s="48" t="s">
        <v>3</v>
      </c>
      <c r="O71" s="35">
        <v>0.28917953007375863</v>
      </c>
      <c r="P71" s="35">
        <v>0.16944444444444445</v>
      </c>
      <c r="Q71" s="35">
        <v>0.28244897959183674</v>
      </c>
      <c r="R71" s="35">
        <v>0.30294171386807967</v>
      </c>
      <c r="S71" s="35">
        <v>0.32359693877551021</v>
      </c>
      <c r="T71" s="35">
        <v>0.39072532699167656</v>
      </c>
      <c r="U71" s="35">
        <v>0.3202247191011236</v>
      </c>
      <c r="V71" s="35">
        <v>0.23366336633663368</v>
      </c>
      <c r="W71" s="36">
        <v>0.30850831796641087</v>
      </c>
    </row>
    <row r="72" spans="1:23" ht="13.5" thickBot="1" x14ac:dyDescent="0.25">
      <c r="A72" s="106"/>
      <c r="B72" s="48" t="s">
        <v>4</v>
      </c>
      <c r="C72" s="23">
        <v>2676</v>
      </c>
      <c r="D72" s="23">
        <v>133</v>
      </c>
      <c r="E72" s="23">
        <v>1268</v>
      </c>
      <c r="F72" s="23">
        <v>2348</v>
      </c>
      <c r="G72" s="23">
        <v>1669</v>
      </c>
      <c r="H72" s="23">
        <v>1761</v>
      </c>
      <c r="I72" s="23">
        <v>71</v>
      </c>
      <c r="J72" s="23">
        <v>266</v>
      </c>
      <c r="K72" s="24">
        <v>10192</v>
      </c>
      <c r="M72" s="106"/>
      <c r="N72" s="48" t="s">
        <v>4</v>
      </c>
      <c r="O72" s="35">
        <v>0.20348262489544522</v>
      </c>
      <c r="P72" s="35">
        <v>0.12314814814814815</v>
      </c>
      <c r="Q72" s="35">
        <v>0.20702040816326531</v>
      </c>
      <c r="R72" s="35">
        <v>0.21450758267860406</v>
      </c>
      <c r="S72" s="35">
        <v>0.2128826530612245</v>
      </c>
      <c r="T72" s="35">
        <v>0.2093935790725327</v>
      </c>
      <c r="U72" s="35">
        <v>0.199438202247191</v>
      </c>
      <c r="V72" s="35">
        <v>0.10534653465346534</v>
      </c>
      <c r="W72" s="36">
        <v>0.20208990145341343</v>
      </c>
    </row>
    <row r="73" spans="1:23" ht="13.5" thickBot="1" x14ac:dyDescent="0.25">
      <c r="A73" s="106"/>
      <c r="B73" s="48" t="s">
        <v>10</v>
      </c>
      <c r="C73" s="23">
        <v>6672</v>
      </c>
      <c r="D73" s="23">
        <v>764</v>
      </c>
      <c r="E73" s="23">
        <v>3127</v>
      </c>
      <c r="F73" s="23">
        <v>5282</v>
      </c>
      <c r="G73" s="23">
        <v>3634</v>
      </c>
      <c r="H73" s="23">
        <v>3363</v>
      </c>
      <c r="I73" s="23">
        <v>171</v>
      </c>
      <c r="J73" s="23">
        <v>1669</v>
      </c>
      <c r="K73" s="24">
        <v>24682</v>
      </c>
      <c r="M73" s="106"/>
      <c r="N73" s="48" t="s">
        <v>10</v>
      </c>
      <c r="O73" s="35">
        <v>0.50733784503079615</v>
      </c>
      <c r="P73" s="35">
        <v>0.70740740740740737</v>
      </c>
      <c r="Q73" s="35">
        <v>0.51053061224489793</v>
      </c>
      <c r="R73" s="35">
        <v>0.4825507034533163</v>
      </c>
      <c r="S73" s="35">
        <v>0.46352040816326529</v>
      </c>
      <c r="T73" s="35">
        <v>0.39988109393579074</v>
      </c>
      <c r="U73" s="35">
        <v>0.4803370786516854</v>
      </c>
      <c r="V73" s="35">
        <v>0.66099009900990102</v>
      </c>
      <c r="W73" s="36">
        <v>0.48940178058017569</v>
      </c>
    </row>
    <row r="74" spans="1:23" ht="13.5" thickBot="1" x14ac:dyDescent="0.25">
      <c r="A74" s="107"/>
      <c r="B74" s="26" t="s">
        <v>90</v>
      </c>
      <c r="C74" s="27">
        <v>13151</v>
      </c>
      <c r="D74" s="27">
        <v>1080</v>
      </c>
      <c r="E74" s="27">
        <v>6125</v>
      </c>
      <c r="F74" s="27">
        <v>10946</v>
      </c>
      <c r="G74" s="27">
        <v>7840</v>
      </c>
      <c r="H74" s="27">
        <v>8410</v>
      </c>
      <c r="I74" s="27">
        <v>356</v>
      </c>
      <c r="J74" s="27">
        <v>2525</v>
      </c>
      <c r="K74" s="27">
        <v>50433</v>
      </c>
      <c r="M74" s="107"/>
      <c r="N74" s="26" t="s">
        <v>90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</row>
    <row r="75" spans="1:23" ht="13.5" thickBot="1" x14ac:dyDescent="0.25">
      <c r="A75" s="116" t="s">
        <v>110</v>
      </c>
      <c r="B75" s="48" t="s">
        <v>3</v>
      </c>
      <c r="C75" s="23">
        <v>3883</v>
      </c>
      <c r="D75" s="23">
        <v>203</v>
      </c>
      <c r="E75" s="23">
        <v>1676</v>
      </c>
      <c r="F75" s="23">
        <v>3265</v>
      </c>
      <c r="G75" s="23">
        <v>2437</v>
      </c>
      <c r="H75" s="23">
        <v>3165</v>
      </c>
      <c r="I75" s="23">
        <v>116</v>
      </c>
      <c r="J75" s="23">
        <v>465</v>
      </c>
      <c r="K75" s="24">
        <v>15210</v>
      </c>
      <c r="M75" s="116" t="s">
        <v>110</v>
      </c>
      <c r="N75" s="48" t="s">
        <v>3</v>
      </c>
      <c r="O75" s="35">
        <v>0.28215375672140675</v>
      </c>
      <c r="P75" s="35">
        <v>0.17636837532580366</v>
      </c>
      <c r="Q75" s="35">
        <v>0.28377920758550629</v>
      </c>
      <c r="R75" s="35">
        <v>0.29486137451458505</v>
      </c>
      <c r="S75" s="35">
        <v>0.30262014156215072</v>
      </c>
      <c r="T75" s="35">
        <v>0.36845168800931316</v>
      </c>
      <c r="U75" s="35">
        <v>0.26728110599078342</v>
      </c>
      <c r="V75" s="35">
        <v>0.25992174399105644</v>
      </c>
      <c r="W75" s="36">
        <v>0.29965719689507075</v>
      </c>
    </row>
    <row r="76" spans="1:23" ht="13.5" thickBot="1" x14ac:dyDescent="0.25">
      <c r="A76" s="106"/>
      <c r="B76" s="48" t="s">
        <v>10</v>
      </c>
      <c r="C76" s="23">
        <v>9879</v>
      </c>
      <c r="D76" s="23">
        <v>948</v>
      </c>
      <c r="E76" s="23">
        <v>4230</v>
      </c>
      <c r="F76" s="23">
        <v>7808</v>
      </c>
      <c r="G76" s="23">
        <v>5616</v>
      </c>
      <c r="H76" s="23">
        <v>5425</v>
      </c>
      <c r="I76" s="23">
        <v>318</v>
      </c>
      <c r="J76" s="23">
        <v>1324</v>
      </c>
      <c r="K76" s="24">
        <v>35548</v>
      </c>
      <c r="M76" s="106"/>
      <c r="N76" s="48" t="s">
        <v>10</v>
      </c>
      <c r="O76" s="35">
        <v>0.71784624327859325</v>
      </c>
      <c r="P76" s="35">
        <v>0.82363162467419637</v>
      </c>
      <c r="Q76" s="35">
        <v>0.71622079241449377</v>
      </c>
      <c r="R76" s="35">
        <v>0.70513862548541495</v>
      </c>
      <c r="S76" s="35">
        <v>0.69737985843784922</v>
      </c>
      <c r="T76" s="35">
        <v>0.63154831199068684</v>
      </c>
      <c r="U76" s="35">
        <v>0.73271889400921664</v>
      </c>
      <c r="V76" s="35">
        <v>0.7400782560089435</v>
      </c>
      <c r="W76" s="36">
        <v>0.70034280310492925</v>
      </c>
    </row>
    <row r="77" spans="1:23" ht="13.5" thickBot="1" x14ac:dyDescent="0.25">
      <c r="A77" s="107"/>
      <c r="B77" s="26" t="s">
        <v>90</v>
      </c>
      <c r="C77" s="27">
        <v>13762</v>
      </c>
      <c r="D77" s="27">
        <v>1151</v>
      </c>
      <c r="E77" s="27">
        <v>5906</v>
      </c>
      <c r="F77" s="27">
        <v>11073</v>
      </c>
      <c r="G77" s="27">
        <v>8053</v>
      </c>
      <c r="H77" s="27">
        <v>8590</v>
      </c>
      <c r="I77" s="27">
        <v>434</v>
      </c>
      <c r="J77" s="27">
        <v>1789</v>
      </c>
      <c r="K77" s="27">
        <v>50758</v>
      </c>
      <c r="M77" s="107"/>
      <c r="N77" s="26" t="s">
        <v>90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</row>
    <row r="79" spans="1:23" ht="13.15" customHeight="1" x14ac:dyDescent="0.2">
      <c r="A79" s="60" t="s">
        <v>21</v>
      </c>
    </row>
    <row r="80" spans="1:23" x14ac:dyDescent="0.2">
      <c r="A80" s="60" t="s">
        <v>22</v>
      </c>
    </row>
    <row r="81" spans="1:13" x14ac:dyDescent="0.2">
      <c r="A81" s="60" t="s">
        <v>119</v>
      </c>
    </row>
    <row r="85" spans="1:13" ht="15" x14ac:dyDescent="0.2">
      <c r="A85" s="20" t="s">
        <v>3</v>
      </c>
    </row>
    <row r="86" spans="1:13" ht="13.5" thickBot="1" x14ac:dyDescent="0.25"/>
    <row r="87" spans="1:13" ht="57" thickBot="1" x14ac:dyDescent="0.25">
      <c r="B87" s="52" t="s">
        <v>54</v>
      </c>
      <c r="C87" s="52" t="s">
        <v>55</v>
      </c>
      <c r="D87" s="52" t="s">
        <v>56</v>
      </c>
      <c r="E87" s="52" t="s">
        <v>57</v>
      </c>
      <c r="F87" s="52" t="s">
        <v>58</v>
      </c>
      <c r="G87" s="52" t="s">
        <v>59</v>
      </c>
      <c r="H87" s="52" t="s">
        <v>60</v>
      </c>
      <c r="I87" s="52" t="s">
        <v>122</v>
      </c>
      <c r="L87" s="32"/>
      <c r="M87" s="59"/>
    </row>
    <row r="88" spans="1:13" ht="13.5" thickBot="1" x14ac:dyDescent="0.25">
      <c r="A88" s="9" t="s">
        <v>15</v>
      </c>
      <c r="B88" s="25">
        <v>0.34860557768924305</v>
      </c>
      <c r="C88" s="25">
        <v>0.15977011494252874</v>
      </c>
      <c r="D88" s="25">
        <v>0.35389133627019087</v>
      </c>
      <c r="E88" s="25">
        <v>0.34316991908614947</v>
      </c>
      <c r="F88" s="25">
        <v>0.36679961490854079</v>
      </c>
      <c r="G88" s="25">
        <v>0.43671406745798569</v>
      </c>
      <c r="H88" s="25">
        <v>0.26106194690265488</v>
      </c>
      <c r="I88" s="25">
        <v>0.18574514038876891</v>
      </c>
      <c r="L88" s="32"/>
      <c r="M88" s="59"/>
    </row>
    <row r="89" spans="1:13" ht="13.5" thickBot="1" x14ac:dyDescent="0.25">
      <c r="A89" s="9" t="s">
        <v>16</v>
      </c>
      <c r="B89" s="25">
        <v>0.34106391121316493</v>
      </c>
      <c r="C89" s="25">
        <v>0.15154749199573106</v>
      </c>
      <c r="D89" s="25">
        <v>0.3351080488568744</v>
      </c>
      <c r="E89" s="25">
        <v>0.31895687061183553</v>
      </c>
      <c r="F89" s="25">
        <v>0.34903555963784283</v>
      </c>
      <c r="G89" s="25">
        <v>0.41246458923512747</v>
      </c>
      <c r="H89" s="25">
        <v>0.26694915254237289</v>
      </c>
      <c r="I89" s="25">
        <v>0.18657074340527577</v>
      </c>
      <c r="L89" s="32"/>
      <c r="M89" s="59"/>
    </row>
    <row r="90" spans="1:13" ht="13.5" thickBot="1" x14ac:dyDescent="0.25">
      <c r="A90" s="9" t="s">
        <v>17</v>
      </c>
      <c r="B90" s="25">
        <v>0.3166367175801138</v>
      </c>
      <c r="C90" s="25">
        <v>0.13961605584642234</v>
      </c>
      <c r="D90" s="25">
        <v>0.31753846153846155</v>
      </c>
      <c r="E90" s="25">
        <v>0.32849432346919782</v>
      </c>
      <c r="F90" s="25">
        <v>0.33832920630783264</v>
      </c>
      <c r="G90" s="25">
        <v>0.39473977488019613</v>
      </c>
      <c r="H90" s="25">
        <v>0.26666666666666666</v>
      </c>
      <c r="I90" s="25">
        <v>0.19638128861429832</v>
      </c>
      <c r="L90" s="32"/>
      <c r="M90" s="59"/>
    </row>
    <row r="91" spans="1:13" ht="13.5" thickBot="1" x14ac:dyDescent="0.25">
      <c r="A91" s="9" t="s">
        <v>18</v>
      </c>
      <c r="B91" s="25">
        <v>0.30565184626978148</v>
      </c>
      <c r="C91" s="25">
        <v>0.12184873949579832</v>
      </c>
      <c r="D91" s="25">
        <v>0.30571198712791631</v>
      </c>
      <c r="E91" s="25">
        <v>0.30736842105263157</v>
      </c>
      <c r="F91" s="25">
        <v>0.33061640346408561</v>
      </c>
      <c r="G91" s="25">
        <v>0.38813924481233703</v>
      </c>
      <c r="H91" s="25">
        <v>0.28522336769759449</v>
      </c>
      <c r="I91" s="25">
        <v>0.19872611464968154</v>
      </c>
      <c r="L91" s="32"/>
      <c r="M91" s="59"/>
    </row>
    <row r="92" spans="1:13" ht="13.5" thickBot="1" x14ac:dyDescent="0.25">
      <c r="A92" s="9" t="s">
        <v>19</v>
      </c>
      <c r="B92" s="25">
        <v>0.29226787954830613</v>
      </c>
      <c r="C92" s="25">
        <v>0.16081540203850508</v>
      </c>
      <c r="D92" s="25">
        <v>0.29382470119521914</v>
      </c>
      <c r="E92" s="25">
        <v>0.29272953090665904</v>
      </c>
      <c r="F92" s="25">
        <v>0.31818181818181818</v>
      </c>
      <c r="G92" s="25">
        <v>0.37030976037405028</v>
      </c>
      <c r="H92" s="25">
        <v>0.26490066225165565</v>
      </c>
      <c r="I92" s="25">
        <v>0.21298260500636401</v>
      </c>
      <c r="L92" s="32"/>
      <c r="M92" s="59"/>
    </row>
    <row r="93" spans="1:13" ht="13.5" thickBot="1" x14ac:dyDescent="0.25">
      <c r="A93" s="9" t="s">
        <v>20</v>
      </c>
      <c r="B93" s="25">
        <v>0.29522632473350841</v>
      </c>
      <c r="C93" s="25">
        <v>0.17526777020447906</v>
      </c>
      <c r="D93" s="25">
        <v>0.29002473206924978</v>
      </c>
      <c r="E93" s="25">
        <v>0.30915305734903153</v>
      </c>
      <c r="F93" s="25">
        <v>0.31170987102541181</v>
      </c>
      <c r="G93" s="25">
        <v>0.37707641196013292</v>
      </c>
      <c r="H93" s="25">
        <v>0.26769230769230767</v>
      </c>
      <c r="I93" s="25">
        <v>0.24636955433149724</v>
      </c>
      <c r="L93" s="32"/>
      <c r="M93" s="59"/>
    </row>
    <row r="94" spans="1:13" ht="13.5" thickBot="1" x14ac:dyDescent="0.25">
      <c r="A94" s="9" t="s">
        <v>74</v>
      </c>
      <c r="B94" s="25">
        <v>0.29597035664659566</v>
      </c>
      <c r="C94" s="25">
        <v>0.16426512968299711</v>
      </c>
      <c r="D94" s="25">
        <v>0.30762782900251467</v>
      </c>
      <c r="E94" s="25">
        <v>0.3093484947338988</v>
      </c>
      <c r="F94" s="25">
        <v>0.32196108162749559</v>
      </c>
      <c r="G94" s="25">
        <v>0.38529271775345075</v>
      </c>
      <c r="H94" s="25">
        <v>0.27759197324414714</v>
      </c>
      <c r="I94" s="25">
        <v>0.24480968858131488</v>
      </c>
      <c r="L94" s="32"/>
      <c r="M94" s="59"/>
    </row>
    <row r="95" spans="1:13" ht="13.5" thickBot="1" x14ac:dyDescent="0.25">
      <c r="A95" s="9" t="s">
        <v>75</v>
      </c>
      <c r="B95" s="25">
        <v>0.28917953007375863</v>
      </c>
      <c r="C95" s="25">
        <v>0.16944444444444445</v>
      </c>
      <c r="D95" s="25">
        <v>0.28244897959183674</v>
      </c>
      <c r="E95" s="25">
        <v>0.30294171386807967</v>
      </c>
      <c r="F95" s="25">
        <v>0.32359693877551021</v>
      </c>
      <c r="G95" s="25">
        <v>0.39072532699167656</v>
      </c>
      <c r="H95" s="25">
        <v>0.3202247191011236</v>
      </c>
      <c r="I95" s="25">
        <v>0.23366336633663368</v>
      </c>
      <c r="L95" s="32"/>
      <c r="M95" s="59"/>
    </row>
    <row r="96" spans="1:13" ht="13.5" thickBot="1" x14ac:dyDescent="0.25">
      <c r="A96" s="9" t="s">
        <v>110</v>
      </c>
      <c r="B96" s="25">
        <v>0.28215375672140675</v>
      </c>
      <c r="C96" s="25">
        <v>0.17636837532580366</v>
      </c>
      <c r="D96" s="25">
        <v>0.28377920758550629</v>
      </c>
      <c r="E96" s="25">
        <v>0.29486137451458505</v>
      </c>
      <c r="F96" s="25">
        <v>0.30262014156215072</v>
      </c>
      <c r="G96" s="25">
        <v>0.36845168800931316</v>
      </c>
      <c r="H96" s="25">
        <v>0.26728110599078342</v>
      </c>
      <c r="I96" s="25">
        <v>0.25992174399105644</v>
      </c>
    </row>
    <row r="100" spans="1:13" ht="15" x14ac:dyDescent="0.2">
      <c r="A100" s="20" t="s">
        <v>2</v>
      </c>
    </row>
    <row r="101" spans="1:13" ht="13.5" thickBot="1" x14ac:dyDescent="0.25"/>
    <row r="102" spans="1:13" ht="57" thickBot="1" x14ac:dyDescent="0.25">
      <c r="B102" s="52" t="s">
        <v>54</v>
      </c>
      <c r="C102" s="52" t="s">
        <v>55</v>
      </c>
      <c r="D102" s="52" t="s">
        <v>56</v>
      </c>
      <c r="E102" s="52" t="s">
        <v>57</v>
      </c>
      <c r="F102" s="52" t="s">
        <v>58</v>
      </c>
      <c r="G102" s="52" t="s">
        <v>59</v>
      </c>
      <c r="H102" s="52" t="s">
        <v>60</v>
      </c>
      <c r="I102" s="52" t="s">
        <v>122</v>
      </c>
      <c r="L102" s="32"/>
      <c r="M102" s="59"/>
    </row>
    <row r="103" spans="1:13" ht="13.5" thickBot="1" x14ac:dyDescent="0.25">
      <c r="A103" s="9" t="s">
        <v>15</v>
      </c>
      <c r="B103" s="3">
        <f>SUM(O16:O18)</f>
        <v>0.63346613545816743</v>
      </c>
      <c r="C103" s="3">
        <f t="shared" ref="C103:I103" si="0">SUM(P16:P18)</f>
        <v>0.3413793103448276</v>
      </c>
      <c r="D103" s="3">
        <f t="shared" si="0"/>
        <v>0.64969815630608574</v>
      </c>
      <c r="E103" s="3">
        <f t="shared" si="0"/>
        <v>0.62646358876725372</v>
      </c>
      <c r="F103" s="3">
        <f t="shared" si="0"/>
        <v>0.67129693302159266</v>
      </c>
      <c r="G103" s="3">
        <f t="shared" si="0"/>
        <v>0.710424256669409</v>
      </c>
      <c r="H103" s="3">
        <f t="shared" si="0"/>
        <v>0.52212389380530977</v>
      </c>
      <c r="I103" s="3">
        <f t="shared" si="0"/>
        <v>0.31047516198704106</v>
      </c>
      <c r="L103" s="32"/>
      <c r="M103" s="59"/>
    </row>
    <row r="104" spans="1:13" ht="13.5" thickBot="1" x14ac:dyDescent="0.25">
      <c r="A104" s="9" t="s">
        <v>16</v>
      </c>
      <c r="B104" s="3">
        <f>SUM(O26:O28)</f>
        <v>0.6147722923842327</v>
      </c>
      <c r="C104" s="3">
        <f t="shared" ref="C104:I104" si="1">SUM(P26:P28)</f>
        <v>0.31056563500533618</v>
      </c>
      <c r="D104" s="3">
        <f t="shared" si="1"/>
        <v>0.6265267773253993</v>
      </c>
      <c r="E104" s="3">
        <f t="shared" si="1"/>
        <v>0.60955594054891948</v>
      </c>
      <c r="F104" s="3">
        <f t="shared" si="1"/>
        <v>0.65109565673796088</v>
      </c>
      <c r="G104" s="3">
        <f t="shared" si="1"/>
        <v>0.69042492917847031</v>
      </c>
      <c r="H104" s="3">
        <f t="shared" si="1"/>
        <v>0.56355932203389836</v>
      </c>
      <c r="I104" s="3">
        <f t="shared" si="1"/>
        <v>0.3117505995203837</v>
      </c>
      <c r="L104" s="32"/>
      <c r="M104" s="59"/>
    </row>
    <row r="105" spans="1:13" ht="13.5" thickBot="1" x14ac:dyDescent="0.25">
      <c r="A105" s="9" t="s">
        <v>17</v>
      </c>
      <c r="B105" s="3">
        <f>SUM(O36:O38)</f>
        <v>0.60130278526504943</v>
      </c>
      <c r="C105" s="3">
        <f t="shared" ref="C105:I105" si="2">SUM(P36:P38)</f>
        <v>0.26265270506108207</v>
      </c>
      <c r="D105" s="3">
        <f t="shared" si="2"/>
        <v>0.62446153846153851</v>
      </c>
      <c r="E105" s="3">
        <f t="shared" si="2"/>
        <v>0.62721012469756177</v>
      </c>
      <c r="F105" s="3">
        <f t="shared" si="2"/>
        <v>0.64355532386289593</v>
      </c>
      <c r="G105" s="3">
        <f t="shared" si="2"/>
        <v>0.68082023849325746</v>
      </c>
      <c r="H105" s="3">
        <f t="shared" si="2"/>
        <v>0.53333333333333333</v>
      </c>
      <c r="I105" s="3">
        <f t="shared" si="2"/>
        <v>0.32568402471315094</v>
      </c>
      <c r="L105" s="32"/>
      <c r="M105" s="59"/>
    </row>
    <row r="106" spans="1:13" ht="13.5" thickBot="1" x14ac:dyDescent="0.25">
      <c r="A106" s="9" t="s">
        <v>18</v>
      </c>
      <c r="B106" s="3">
        <f>SUM(O45:O47)</f>
        <v>0.5969103240391862</v>
      </c>
      <c r="C106" s="3">
        <f t="shared" ref="C106:I106" si="3">SUM(P45:P47)</f>
        <v>0.26974789915966385</v>
      </c>
      <c r="D106" s="3">
        <f t="shared" si="3"/>
        <v>0.61560740144810933</v>
      </c>
      <c r="E106" s="3">
        <f t="shared" si="3"/>
        <v>0.62013729977116705</v>
      </c>
      <c r="F106" s="3">
        <f t="shared" si="3"/>
        <v>0.64034640855832903</v>
      </c>
      <c r="G106" s="3">
        <f t="shared" si="3"/>
        <v>0.67932872207733308</v>
      </c>
      <c r="H106" s="3">
        <f t="shared" si="3"/>
        <v>0.51890034364261162</v>
      </c>
      <c r="I106" s="3">
        <f t="shared" si="3"/>
        <v>0.34479830148619961</v>
      </c>
      <c r="L106" s="32"/>
      <c r="M106" s="59"/>
    </row>
    <row r="107" spans="1:13" ht="13.5" thickBot="1" x14ac:dyDescent="0.25">
      <c r="A107" s="9" t="s">
        <v>19</v>
      </c>
      <c r="B107" s="3">
        <f>SUM(O53:O55)</f>
        <v>0.60798306148055203</v>
      </c>
      <c r="C107" s="3">
        <f t="shared" ref="C107:I107" si="4">SUM(P53:P55)</f>
        <v>0.37032842582106457</v>
      </c>
      <c r="D107" s="3">
        <f t="shared" si="4"/>
        <v>0.60989375830013282</v>
      </c>
      <c r="E107" s="3">
        <f t="shared" si="4"/>
        <v>0.61536256807108058</v>
      </c>
      <c r="F107" s="3">
        <f t="shared" si="4"/>
        <v>0.63403925619834711</v>
      </c>
      <c r="G107" s="3">
        <f t="shared" si="4"/>
        <v>0.6781998831092928</v>
      </c>
      <c r="H107" s="3">
        <f t="shared" si="4"/>
        <v>0.58278145695364236</v>
      </c>
      <c r="I107" s="3">
        <f t="shared" si="4"/>
        <v>0.38311412812897749</v>
      </c>
      <c r="L107" s="32"/>
      <c r="M107" s="59"/>
    </row>
    <row r="108" spans="1:13" ht="13.5" thickBot="1" x14ac:dyDescent="0.25">
      <c r="A108" s="9" t="s">
        <v>20</v>
      </c>
      <c r="B108" s="3">
        <f>SUM(O60:O62)</f>
        <v>0.61269890313610387</v>
      </c>
      <c r="C108" s="3">
        <f t="shared" ref="C108:I108" si="5">SUM(P60:P62)</f>
        <v>0.39240506329113922</v>
      </c>
      <c r="D108" s="3">
        <f t="shared" si="5"/>
        <v>0.61714756801319048</v>
      </c>
      <c r="E108" s="3">
        <f t="shared" si="5"/>
        <v>0.61821116597037606</v>
      </c>
      <c r="F108" s="3">
        <f t="shared" si="5"/>
        <v>0.64091431490231132</v>
      </c>
      <c r="G108" s="3">
        <f t="shared" si="5"/>
        <v>0.68260560037968676</v>
      </c>
      <c r="H108" s="3">
        <f t="shared" si="5"/>
        <v>0.59692307692307689</v>
      </c>
      <c r="I108" s="3">
        <f t="shared" si="5"/>
        <v>0.42463695543314967</v>
      </c>
      <c r="L108" s="32"/>
      <c r="M108" s="59"/>
    </row>
    <row r="109" spans="1:13" ht="13.5" thickBot="1" x14ac:dyDescent="0.25">
      <c r="A109" s="9" t="s">
        <v>74</v>
      </c>
      <c r="B109" s="3">
        <f>SUM(O66:O68)</f>
        <v>0.60861509958314031</v>
      </c>
      <c r="C109" s="3">
        <f t="shared" ref="C109:I109" si="6">SUM(P66:P68)</f>
        <v>0.40057636887608067</v>
      </c>
      <c r="D109" s="3">
        <f t="shared" si="6"/>
        <v>0.6174350377200335</v>
      </c>
      <c r="E109" s="3">
        <f t="shared" si="6"/>
        <v>0.61627365085282881</v>
      </c>
      <c r="F109" s="3">
        <f t="shared" si="6"/>
        <v>0.64038412939095268</v>
      </c>
      <c r="G109" s="3">
        <f t="shared" si="6"/>
        <v>0.68550690147548787</v>
      </c>
      <c r="H109" s="3">
        <f t="shared" si="6"/>
        <v>0.51505016722408026</v>
      </c>
      <c r="I109" s="3">
        <f t="shared" si="6"/>
        <v>0.40311418685121103</v>
      </c>
    </row>
  </sheetData>
  <mergeCells count="20">
    <mergeCell ref="A45:A52"/>
    <mergeCell ref="A15:B15"/>
    <mergeCell ref="A16:A25"/>
    <mergeCell ref="M71:M74"/>
    <mergeCell ref="M75:M77"/>
    <mergeCell ref="A71:A74"/>
    <mergeCell ref="A75:A77"/>
    <mergeCell ref="M15:N15"/>
    <mergeCell ref="M16:M25"/>
    <mergeCell ref="M26:M35"/>
    <mergeCell ref="M36:M44"/>
    <mergeCell ref="M45:M52"/>
    <mergeCell ref="M53:M59"/>
    <mergeCell ref="M60:M65"/>
    <mergeCell ref="M66:M70"/>
    <mergeCell ref="A53:A59"/>
    <mergeCell ref="A60:A65"/>
    <mergeCell ref="A66:A70"/>
    <mergeCell ref="A26:A35"/>
    <mergeCell ref="A36:A44"/>
  </mergeCells>
  <pageMargins left="0.7" right="0.7" top="0.75" bottom="0.75" header="0.3" footer="0.3"/>
  <pageSetup paperSize="9" scale="67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"/>
  <sheetViews>
    <sheetView workbookViewId="0"/>
  </sheetViews>
  <sheetFormatPr defaultRowHeight="12.75" customHeight="1" x14ac:dyDescent="0.2"/>
  <sheetData>
    <row r="1" spans="1:11" ht="12.75" customHeight="1" x14ac:dyDescent="0.2"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</row>
    <row r="2" spans="1:11" ht="12.75" customHeight="1" x14ac:dyDescent="0.2">
      <c r="A2" t="s">
        <v>54</v>
      </c>
      <c r="C2">
        <v>0.37334299999999998</v>
      </c>
      <c r="D2">
        <v>0.36749700000000002</v>
      </c>
      <c r="E2">
        <v>0.35389900000000002</v>
      </c>
      <c r="F2">
        <v>0.35517399999999999</v>
      </c>
      <c r="G2">
        <v>0.34808099999999997</v>
      </c>
      <c r="H2">
        <v>0.32356499999999999</v>
      </c>
      <c r="I2">
        <v>0.31190000000000001</v>
      </c>
      <c r="J2">
        <v>0.29089100000000001</v>
      </c>
      <c r="K2">
        <v>0.29393799999999998</v>
      </c>
    </row>
    <row r="3" spans="1:11" ht="12.75" customHeight="1" x14ac:dyDescent="0.2">
      <c r="A3" t="s">
        <v>55</v>
      </c>
      <c r="C3">
        <v>0.225962</v>
      </c>
      <c r="D3">
        <v>0.205564</v>
      </c>
      <c r="E3">
        <v>0.20108699999999999</v>
      </c>
      <c r="F3">
        <v>0.208145</v>
      </c>
      <c r="G3">
        <v>0.213115</v>
      </c>
      <c r="H3">
        <v>0.20996000000000001</v>
      </c>
      <c r="I3">
        <v>0.17360300000000001</v>
      </c>
      <c r="J3">
        <v>0.15923599999999999</v>
      </c>
      <c r="K3">
        <v>0.179702</v>
      </c>
    </row>
    <row r="4" spans="1:11" ht="12.75" customHeight="1" x14ac:dyDescent="0.2">
      <c r="A4" t="s">
        <v>56</v>
      </c>
      <c r="C4">
        <v>0.37922800000000001</v>
      </c>
      <c r="D4">
        <v>0.36170600000000003</v>
      </c>
      <c r="E4">
        <v>0.34682499999999999</v>
      </c>
      <c r="F4">
        <v>0.359761</v>
      </c>
      <c r="G4">
        <v>0.34044200000000002</v>
      </c>
      <c r="H4">
        <v>0.31970300000000001</v>
      </c>
      <c r="I4">
        <v>0.30760500000000002</v>
      </c>
      <c r="J4">
        <v>0.29271900000000001</v>
      </c>
      <c r="K4">
        <v>0.290016</v>
      </c>
    </row>
    <row r="5" spans="1:11" ht="12.75" customHeight="1" x14ac:dyDescent="0.2">
      <c r="A5" t="s">
        <v>57</v>
      </c>
      <c r="C5">
        <v>0.390262</v>
      </c>
      <c r="D5">
        <v>0.37938100000000002</v>
      </c>
      <c r="E5">
        <v>0.34762300000000002</v>
      </c>
      <c r="F5">
        <v>0.35746899999999998</v>
      </c>
      <c r="G5">
        <v>0.33547399999999999</v>
      </c>
      <c r="H5">
        <v>0.33012200000000003</v>
      </c>
      <c r="I5">
        <v>0.30918600000000002</v>
      </c>
      <c r="J5">
        <v>0.29098600000000002</v>
      </c>
      <c r="K5">
        <v>0.30893900000000002</v>
      </c>
    </row>
    <row r="6" spans="1:11" ht="12.75" customHeight="1" x14ac:dyDescent="0.2">
      <c r="A6" t="s">
        <v>58</v>
      </c>
      <c r="C6">
        <v>0.39988400000000002</v>
      </c>
      <c r="D6">
        <v>0.39710499999999999</v>
      </c>
      <c r="E6">
        <v>0.37006800000000001</v>
      </c>
      <c r="F6">
        <v>0.370726</v>
      </c>
      <c r="G6">
        <v>0.353074</v>
      </c>
      <c r="H6">
        <v>0.34087000000000001</v>
      </c>
      <c r="I6">
        <v>0.33354699999999998</v>
      </c>
      <c r="J6">
        <v>0.31742199999999998</v>
      </c>
      <c r="K6">
        <v>0.309332</v>
      </c>
    </row>
    <row r="7" spans="1:11" ht="12.75" customHeight="1" x14ac:dyDescent="0.2">
      <c r="A7" t="s">
        <v>59</v>
      </c>
      <c r="C7">
        <v>0.47584700000000002</v>
      </c>
      <c r="D7">
        <v>0.45254</v>
      </c>
      <c r="E7">
        <v>0.43917600000000001</v>
      </c>
      <c r="F7">
        <v>0.43757400000000002</v>
      </c>
      <c r="G7">
        <v>0.41379700000000003</v>
      </c>
      <c r="H7">
        <v>0.39601999999999998</v>
      </c>
      <c r="I7">
        <v>0.38844800000000002</v>
      </c>
      <c r="J7">
        <v>0.37061100000000002</v>
      </c>
      <c r="K7">
        <v>0.376164</v>
      </c>
    </row>
    <row r="8" spans="1:11" ht="12.75" customHeight="1" x14ac:dyDescent="0.2">
      <c r="A8" t="s">
        <v>60</v>
      </c>
      <c r="C8">
        <v>0.301205</v>
      </c>
      <c r="D8">
        <v>0.294821</v>
      </c>
      <c r="E8">
        <v>0.32377099999999998</v>
      </c>
      <c r="F8">
        <v>0.26940599999999998</v>
      </c>
      <c r="G8">
        <v>0.29577500000000001</v>
      </c>
      <c r="H8">
        <v>0.28000000000000003</v>
      </c>
      <c r="I8">
        <v>0.30483300000000002</v>
      </c>
      <c r="J8">
        <v>0.28136899999999998</v>
      </c>
      <c r="K8">
        <v>0.29670299999999999</v>
      </c>
    </row>
    <row r="9" spans="1:11" ht="12.75" customHeight="1" x14ac:dyDescent="0.2">
      <c r="A9" t="s">
        <v>61</v>
      </c>
      <c r="C9">
        <v>0.26086999999999999</v>
      </c>
      <c r="D9">
        <v>0.22280900000000001</v>
      </c>
      <c r="E9">
        <v>0.24748000000000001</v>
      </c>
      <c r="F9">
        <v>0.213726</v>
      </c>
      <c r="G9">
        <v>0.234538</v>
      </c>
      <c r="H9">
        <v>0.24464</v>
      </c>
      <c r="I9">
        <v>0.24176400000000001</v>
      </c>
      <c r="J9">
        <v>0.21141699999999999</v>
      </c>
      <c r="K9">
        <v>0.24757299999999999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C9D81-D8D7-4CC5-BAED-7CAB41FCB8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4E867-024F-4EA8-897B-0E28BB7D3D6E}">
  <ds:schemaRefs>
    <ds:schemaRef ds:uri="http://www.w3.org/XML/1998/namespace"/>
    <ds:schemaRef ds:uri="http://purl.org/dc/terms/"/>
    <ds:schemaRef ds:uri="http://schemas.microsoft.com/office/2006/metadata/properties"/>
    <ds:schemaRef ds:uri="ceeae0c4-f3ff-4153-af2f-582bafa5e89e"/>
    <ds:schemaRef ds:uri="http://schemas.microsoft.com/office/2006/documentManagement/types"/>
    <ds:schemaRef ds:uri="http://purl.org/dc/elements/1.1/"/>
    <ds:schemaRef ds:uri="http://purl.org/dc/dcmitype/"/>
    <ds:schemaRef ds:uri="0e131338-60f6-4e30-bc4d-f35220754ff1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E083359-52D7-4EC8-9EA8-4504B95465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5</vt:i4>
      </vt:variant>
    </vt:vector>
  </HeadingPairs>
  <TitlesOfParts>
    <vt:vector size="16" baseType="lpstr">
      <vt:lpstr>Tabel 1 Aantal</vt:lpstr>
      <vt:lpstr>Tabel 2 PBA vs ABA</vt:lpstr>
      <vt:lpstr>Tabel 3 PBA vs ABA  </vt:lpstr>
      <vt:lpstr>Tabel 4 HS vs Univ</vt:lpstr>
      <vt:lpstr>Tabel 5 Onderwijsvorm</vt:lpstr>
      <vt:lpstr>data_SO_6_1</vt:lpstr>
      <vt:lpstr>data_SO_6_2</vt:lpstr>
      <vt:lpstr>Tabel 6 Provincie</vt:lpstr>
      <vt:lpstr>data_Provincie_7_1</vt:lpstr>
      <vt:lpstr>data_Provincie_7_2</vt:lpstr>
      <vt:lpstr>Tabel 7 Drop out</vt:lpstr>
      <vt:lpstr>'Tabel 1 Aantal'!Afdrukbereik</vt:lpstr>
      <vt:lpstr>'Tabel 2 PBA vs ABA'!Afdrukbereik</vt:lpstr>
      <vt:lpstr>'Tabel 3 PBA vs ABA  '!Afdrukbereik</vt:lpstr>
      <vt:lpstr>'Tabel 4 HS vs Univ'!Afdrukbereik</vt:lpstr>
      <vt:lpstr>'Tabel 5 Onderwijsvorm'!Afdrukbereik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Pieter 1F2B</dc:creator>
  <cp:lastModifiedBy>Rolle Sinja</cp:lastModifiedBy>
  <cp:lastPrinted>2020-09-04T13:53:54Z</cp:lastPrinted>
  <dcterms:created xsi:type="dcterms:W3CDTF">2018-01-15T17:01:47Z</dcterms:created>
  <dcterms:modified xsi:type="dcterms:W3CDTF">2020-09-04T13:54:06Z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