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E:\G-SCHIJF\Schriftelijke vragen\2018-2019\3_definitieve antwoorden\vragen 201 - 250\"/>
    </mc:Choice>
  </mc:AlternateContent>
  <xr:revisionPtr revIDLastSave="0" documentId="8_{4E4B2719-C3ED-4C0B-99C9-74D135C98DFA}" xr6:coauthVersionLast="36" xr6:coauthVersionMax="36" xr10:uidLastSave="{00000000-0000-0000-0000-000000000000}"/>
  <bookViews>
    <workbookView xWindow="0" yWindow="0" windowWidth="23040" windowHeight="9960" activeTab="3" xr2:uid="{00000000-000D-0000-FFFF-FFFF00000000}"/>
  </bookViews>
  <sheets>
    <sheet name="1_cursisten" sheetId="2" r:id="rId1"/>
    <sheet name="1a_cursisten_werksituatie" sheetId="6" r:id="rId2"/>
    <sheet name="2_inschrijvingen" sheetId="5" r:id="rId3"/>
    <sheet name="2a_inschrijvingen_werksituatie" sheetId="7"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4" i="7" l="1"/>
  <c r="U23" i="7"/>
  <c r="U22" i="7"/>
  <c r="U21" i="7"/>
  <c r="U20" i="7"/>
  <c r="U19" i="7"/>
  <c r="U18" i="7"/>
  <c r="U17" i="7"/>
  <c r="U16" i="7"/>
  <c r="U15" i="7"/>
  <c r="U14" i="7"/>
  <c r="U13" i="7"/>
  <c r="U12" i="7"/>
  <c r="U24" i="6"/>
  <c r="U23" i="6"/>
  <c r="U22" i="6"/>
  <c r="U21" i="6"/>
  <c r="U20" i="6"/>
  <c r="U19" i="6"/>
  <c r="U18" i="6"/>
  <c r="U17" i="6"/>
  <c r="U16" i="6"/>
  <c r="U15" i="6"/>
  <c r="U14" i="6"/>
  <c r="U13" i="6"/>
  <c r="U12" i="6"/>
  <c r="C18" i="5"/>
  <c r="E18" i="2"/>
  <c r="C18" i="2"/>
  <c r="D18" i="2"/>
  <c r="F18" i="2"/>
  <c r="G18" i="2"/>
  <c r="H18" i="2"/>
  <c r="I18" i="2"/>
  <c r="J18" i="2"/>
  <c r="K18" i="2"/>
  <c r="L18" i="2"/>
  <c r="M18" i="2"/>
  <c r="N18" i="2"/>
  <c r="O18" i="2"/>
  <c r="P18" i="2"/>
  <c r="Q18" i="2"/>
  <c r="R18" i="2"/>
  <c r="S18" i="2"/>
  <c r="T18" i="2"/>
  <c r="U18" i="2"/>
  <c r="D18" i="5"/>
  <c r="E18" i="5"/>
  <c r="F18" i="5"/>
  <c r="G18" i="5"/>
  <c r="H18" i="5"/>
  <c r="I18" i="5"/>
  <c r="J18" i="5"/>
  <c r="K18" i="5"/>
  <c r="L18" i="5"/>
  <c r="M18" i="5"/>
  <c r="N18" i="5"/>
  <c r="O18" i="5"/>
  <c r="P18" i="5"/>
  <c r="Q18" i="5"/>
  <c r="R18" i="5"/>
  <c r="S18" i="5"/>
  <c r="T18" i="5"/>
  <c r="U18" i="5"/>
  <c r="D17" i="5"/>
  <c r="E17" i="5"/>
  <c r="F17" i="5"/>
  <c r="G17" i="5"/>
  <c r="H17" i="5"/>
  <c r="I17" i="5"/>
  <c r="J17" i="5"/>
  <c r="K17" i="5"/>
  <c r="L17" i="5"/>
  <c r="M17" i="5"/>
  <c r="N17" i="5"/>
  <c r="O17" i="5"/>
  <c r="P17" i="5"/>
  <c r="Q17" i="5"/>
  <c r="R17" i="5"/>
  <c r="S17" i="5"/>
  <c r="T17" i="5"/>
  <c r="C17" i="5"/>
  <c r="U17" i="5"/>
  <c r="D17" i="2"/>
  <c r="E17" i="2"/>
  <c r="F17" i="2"/>
  <c r="G17" i="2"/>
  <c r="H17" i="2"/>
  <c r="I17" i="2"/>
  <c r="J17" i="2"/>
  <c r="K17" i="2"/>
  <c r="L17" i="2"/>
  <c r="M17" i="2"/>
  <c r="N17" i="2"/>
  <c r="O17" i="2"/>
  <c r="P17" i="2"/>
  <c r="Q17" i="2"/>
  <c r="R17" i="2"/>
  <c r="S17" i="2"/>
  <c r="T17" i="2"/>
  <c r="C17" i="2"/>
  <c r="U14" i="2" l="1"/>
  <c r="U17" i="2" s="1"/>
</calcChain>
</file>

<file path=xl/sharedStrings.xml><?xml version="1.0" encoding="utf-8"?>
<sst xmlns="http://schemas.openxmlformats.org/spreadsheetml/2006/main" count="173" uniqueCount="51">
  <si>
    <t>Algemene vorming</t>
  </si>
  <si>
    <t>2013-2014</t>
  </si>
  <si>
    <t>Eindtotaal</t>
  </si>
  <si>
    <t>15-24</t>
  </si>
  <si>
    <t>25-34</t>
  </si>
  <si>
    <t>35-44</t>
  </si>
  <si>
    <t>45-54</t>
  </si>
  <si>
    <t>55-65</t>
  </si>
  <si>
    <t>&gt;65</t>
  </si>
  <si>
    <t>Totaal 15-24</t>
  </si>
  <si>
    <t>Totaal 25-34</t>
  </si>
  <si>
    <t>Totaal 35-44</t>
  </si>
  <si>
    <t>Totaal 45-54</t>
  </si>
  <si>
    <t>Totaal 55-65</t>
  </si>
  <si>
    <t>Totaal &gt;65</t>
  </si>
  <si>
    <t>M</t>
  </si>
  <si>
    <t>V</t>
  </si>
  <si>
    <t>2014-2015</t>
  </si>
  <si>
    <t>2015-2016</t>
  </si>
  <si>
    <t>AHOVOKS – Agentschap Hoger Onderwijs, Volwassenenonderwijs,</t>
  </si>
  <si>
    <t>Kwalificaties &amp; Studietoelagen</t>
  </si>
  <si>
    <t>Afdeling Hoger en Volwassenenonderwijs</t>
  </si>
  <si>
    <t>Cel Data</t>
  </si>
  <si>
    <t>Bron: DAVINCI</t>
  </si>
  <si>
    <t>2016-2017</t>
  </si>
  <si>
    <t>2017-2018</t>
  </si>
  <si>
    <t>% toe-/afname**</t>
  </si>
  <si>
    <t xml:space="preserve">** Dit is de procentuele toe- of afname van 2017-2018 tov 2016-2017. </t>
  </si>
  <si>
    <t>** Dit is de procentuele toe- of afname van 2017-2018 tov 2016-2017.</t>
  </si>
  <si>
    <t>Gepensioneerd</t>
  </si>
  <si>
    <t>Leerling Basisonderwijs</t>
  </si>
  <si>
    <t>Leerling Secundair Onderwijs</t>
  </si>
  <si>
    <t>Leerling Secundair Onderwijs SenSe/HBO</t>
  </si>
  <si>
    <t>Niet Werkend</t>
  </si>
  <si>
    <t>Onbekend</t>
  </si>
  <si>
    <t>Student Hoger Onderwijs</t>
  </si>
  <si>
    <t>Student Universitair Onderwijs</t>
  </si>
  <si>
    <t>Vrij Beroep</t>
  </si>
  <si>
    <t>Werknemer</t>
  </si>
  <si>
    <t>Werkzoekend</t>
  </si>
  <si>
    <t>Zelfstandige</t>
  </si>
  <si>
    <t>Totaal</t>
  </si>
  <si>
    <t>Werksituatie</t>
  </si>
  <si>
    <t>refertejaar</t>
  </si>
  <si>
    <t xml:space="preserve">Totaal  </t>
  </si>
  <si>
    <t>Refertejaar 2017-2018</t>
  </si>
  <si>
    <t>Tabel 2a: Aantal inschrijvingen per geslacht, leeftijdscategorie en werksituatie  in de studiegebieden Algemene vorming en Aanvullende algemene vorming</t>
  </si>
  <si>
    <t>Tabel 1a: Aantal unieke cursisten per leeftijdscategorie, geslacht en werksituatie in refertejaar 2017-2018 in de studiegebieden Algemene vorming en Aanvullende algemene vorming</t>
  </si>
  <si>
    <t>Tabel 2: Aantal inschrijvingen per geslacht en leeftijdscategorie in het studiegebied Algemene vorming (en Aanvullende algemene vorming)</t>
  </si>
  <si>
    <t>Tabel 1: Aantal unieke cursisten per leeftijdscategorie en geslacht in het studiegebied Algemene vorming (en Aanvullende algemene vorming)</t>
  </si>
  <si>
    <t xml:space="preserve">* De jongste cursisten zijn 17 jaar aangezien de toelatingsvoorwaarde voor het studiegebied Algemene vorming is 'voldaan hebben aan de deeltijdse leerplicht'. Dit betekent dat de cursist op het ogenblik van inschrijving 18 jaar is. Indien de inschrijving plaats vindt tussen 1 september en 31 december, dan moet de cursist 18 worden ten laatste op 31 december van hetzelfde kalenderjaar.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</si>
</sst>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Tahoma"/>
      <family val="2"/>
    </font>
    <font>
      <b/>
      <u/>
      <sz val="10"/>
      <color theme="9"/>
      <name val="Tahoma"/>
      <family val="2"/>
    </font>
    <font>
      <sz val="11"/>
      <color rgb="FFFF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9" fontId="2" fillId="0" borderId="0" applyFont="0" applyFill="0" applyBorder="0" applyAlignment="0" applyProtection="0"/>
  </cellStyleXfs>
  <cellXfs count="30">
    <xf numFmtId="0" fontId="0" fillId="0" borderId="0" xfId="0"/>
    <xf numFmtId="0" fontId="0" fillId="0" borderId="1" xfId="0" applyBorder="1"/>
    <xf numFmtId="0" fontId="1" fillId="0" borderId="1" xfId="0" applyFont="1" applyBorder="1"/>
    <xf numFmtId="3" fontId="0" fillId="0" borderId="1" xfId="0" applyNumberFormat="1" applyBorder="1"/>
    <xf numFmtId="0" fontId="1" fillId="2" borderId="1" xfId="0" applyFont="1" applyFill="1" applyBorder="1"/>
    <xf numFmtId="0" fontId="1" fillId="3" borderId="1" xfId="0" applyFont="1" applyFill="1" applyBorder="1"/>
    <xf numFmtId="3" fontId="1" fillId="2" borderId="1" xfId="0" applyNumberFormat="1" applyFont="1" applyFill="1" applyBorder="1"/>
    <xf numFmtId="3" fontId="0" fillId="3" borderId="1" xfId="0" applyNumberFormat="1" applyFill="1" applyBorder="1"/>
    <xf numFmtId="0" fontId="3" fillId="0" borderId="0" xfId="1"/>
    <xf numFmtId="0" fontId="0" fillId="0" borderId="0" xfId="1" applyFont="1"/>
    <xf numFmtId="0" fontId="4" fillId="0" borderId="0" xfId="1" applyFont="1"/>
    <xf numFmtId="3" fontId="1" fillId="3" borderId="1" xfId="0" applyNumberFormat="1" applyFont="1" applyFill="1" applyBorder="1"/>
    <xf numFmtId="3" fontId="0" fillId="0" borderId="0" xfId="0" applyNumberFormat="1"/>
    <xf numFmtId="164" fontId="1" fillId="2" borderId="1" xfId="3" applyNumberFormat="1" applyFont="1" applyFill="1" applyBorder="1"/>
    <xf numFmtId="0" fontId="5" fillId="0" borderId="0" xfId="0" applyFont="1" applyBorder="1"/>
    <xf numFmtId="164" fontId="0" fillId="0" borderId="0" xfId="3" applyNumberFormat="1" applyFont="1" applyBorder="1"/>
    <xf numFmtId="164" fontId="0" fillId="3" borderId="0" xfId="3" applyNumberFormat="1" applyFont="1" applyFill="1" applyBorder="1"/>
    <xf numFmtId="9" fontId="1" fillId="2" borderId="1" xfId="3" applyNumberFormat="1" applyFont="1" applyFill="1" applyBorder="1"/>
    <xf numFmtId="0" fontId="1" fillId="4" borderId="1" xfId="0" applyFont="1" applyFill="1" applyBorder="1"/>
    <xf numFmtId="0" fontId="1" fillId="5" borderId="1" xfId="0" applyFont="1" applyFill="1" applyBorder="1"/>
    <xf numFmtId="0" fontId="0" fillId="0" borderId="1" xfId="0" applyBorder="1" applyAlignment="1">
      <alignment horizontal="left"/>
    </xf>
    <xf numFmtId="0" fontId="0" fillId="0" borderId="1" xfId="0" applyNumberFormat="1" applyBorder="1"/>
    <xf numFmtId="0" fontId="0" fillId="5" borderId="1" xfId="0" applyNumberFormat="1" applyFill="1" applyBorder="1"/>
    <xf numFmtId="0" fontId="1" fillId="4" borderId="1" xfId="0" applyNumberFormat="1" applyFont="1" applyFill="1" applyBorder="1"/>
    <xf numFmtId="0" fontId="0" fillId="0" borderId="0" xfId="0" applyAlignment="1">
      <alignment horizontal="left" vertical="top" wrapText="1"/>
    </xf>
    <xf numFmtId="0" fontId="0" fillId="0" borderId="0" xfId="0" applyFill="1" applyBorder="1" applyAlignment="1">
      <alignment horizontal="left" vertical="top"/>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1" xfId="0" applyFont="1" applyFill="1" applyBorder="1" applyAlignment="1">
      <alignment horizontal="center"/>
    </xf>
  </cellXfs>
  <cellStyles count="4">
    <cellStyle name="Procent" xfId="3" builtinId="5"/>
    <cellStyle name="Standaard" xfId="0" builtinId="0"/>
    <cellStyle name="Standaard 2" xfId="1" xr:uid="{00000000-0005-0000-0000-000002000000}"/>
    <cellStyle name="Standaard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23"/>
  <sheetViews>
    <sheetView topLeftCell="C3" workbookViewId="0">
      <selection activeCell="K26" sqref="K26"/>
    </sheetView>
  </sheetViews>
  <sheetFormatPr defaultRowHeight="15" x14ac:dyDescent="0.25"/>
  <cols>
    <col min="1" max="1" width="3.85546875" customWidth="1"/>
    <col min="2" max="2" width="17.140625" customWidth="1"/>
    <col min="3" max="3" width="13.140625" bestFit="1" customWidth="1"/>
    <col min="4" max="4" width="9.85546875" bestFit="1" customWidth="1"/>
    <col min="5" max="5" width="11.28515625" bestFit="1" customWidth="1"/>
    <col min="6" max="7" width="9.85546875" bestFit="1" customWidth="1"/>
    <col min="8" max="8" width="10.85546875" bestFit="1" customWidth="1"/>
    <col min="9" max="9" width="14" customWidth="1"/>
    <col min="10" max="10" width="9.7109375" bestFit="1" customWidth="1"/>
    <col min="11" max="11" width="11.28515625" bestFit="1" customWidth="1"/>
    <col min="14" max="14" width="11.5703125" bestFit="1" customWidth="1"/>
    <col min="17" max="17" width="11.5703125" bestFit="1" customWidth="1"/>
    <col min="20" max="20" width="9.7109375" customWidth="1"/>
  </cols>
  <sheetData>
    <row r="1" spans="2:21" x14ac:dyDescent="0.25">
      <c r="B1" s="8" t="s">
        <v>19</v>
      </c>
    </row>
    <row r="2" spans="2:21" x14ac:dyDescent="0.25">
      <c r="B2" s="8" t="s">
        <v>20</v>
      </c>
    </row>
    <row r="3" spans="2:21" x14ac:dyDescent="0.25">
      <c r="B3" s="9" t="s">
        <v>21</v>
      </c>
    </row>
    <row r="4" spans="2:21" x14ac:dyDescent="0.25">
      <c r="B4" s="9" t="s">
        <v>22</v>
      </c>
    </row>
    <row r="5" spans="2:21" x14ac:dyDescent="0.25">
      <c r="B5" s="9" t="s">
        <v>23</v>
      </c>
    </row>
    <row r="6" spans="2:21" x14ac:dyDescent="0.25">
      <c r="B6" s="8"/>
      <c r="Q6" s="12"/>
    </row>
    <row r="7" spans="2:21" x14ac:dyDescent="0.25">
      <c r="Q7" s="12"/>
    </row>
    <row r="8" spans="2:21" x14ac:dyDescent="0.25">
      <c r="B8" s="10" t="s">
        <v>49</v>
      </c>
    </row>
    <row r="10" spans="2:21" x14ac:dyDescent="0.25">
      <c r="B10" s="2" t="s">
        <v>0</v>
      </c>
      <c r="C10" s="26" t="s">
        <v>3</v>
      </c>
      <c r="D10" s="27"/>
      <c r="E10" s="28"/>
      <c r="F10" s="26" t="s">
        <v>4</v>
      </c>
      <c r="G10" s="27"/>
      <c r="H10" s="28"/>
      <c r="I10" s="26" t="s">
        <v>5</v>
      </c>
      <c r="J10" s="27"/>
      <c r="K10" s="28"/>
      <c r="L10" s="26" t="s">
        <v>6</v>
      </c>
      <c r="M10" s="27"/>
      <c r="N10" s="28"/>
      <c r="O10" s="26" t="s">
        <v>7</v>
      </c>
      <c r="P10" s="27"/>
      <c r="Q10" s="28"/>
      <c r="R10" s="26" t="s">
        <v>8</v>
      </c>
      <c r="S10" s="27"/>
      <c r="T10" s="28"/>
      <c r="U10" s="4" t="s">
        <v>2</v>
      </c>
    </row>
    <row r="11" spans="2:21" x14ac:dyDescent="0.25">
      <c r="B11" s="1" t="s">
        <v>43</v>
      </c>
      <c r="C11" s="18" t="s">
        <v>15</v>
      </c>
      <c r="D11" s="18" t="s">
        <v>16</v>
      </c>
      <c r="E11" s="19" t="s">
        <v>44</v>
      </c>
      <c r="F11" s="18" t="s">
        <v>15</v>
      </c>
      <c r="G11" s="18" t="s">
        <v>16</v>
      </c>
      <c r="H11" s="19" t="s">
        <v>44</v>
      </c>
      <c r="I11" s="18" t="s">
        <v>15</v>
      </c>
      <c r="J11" s="18" t="s">
        <v>16</v>
      </c>
      <c r="K11" s="19" t="s">
        <v>44</v>
      </c>
      <c r="L11" s="18" t="s">
        <v>15</v>
      </c>
      <c r="M11" s="18" t="s">
        <v>16</v>
      </c>
      <c r="N11" s="19" t="s">
        <v>44</v>
      </c>
      <c r="O11" s="18" t="s">
        <v>15</v>
      </c>
      <c r="P11" s="18" t="s">
        <v>16</v>
      </c>
      <c r="Q11" s="19" t="s">
        <v>44</v>
      </c>
      <c r="R11" s="18" t="s">
        <v>15</v>
      </c>
      <c r="S11" s="18" t="s">
        <v>16</v>
      </c>
      <c r="T11" s="19" t="s">
        <v>44</v>
      </c>
      <c r="U11" s="4"/>
    </row>
    <row r="12" spans="2:21" x14ac:dyDescent="0.25">
      <c r="B12" s="1" t="s">
        <v>1</v>
      </c>
      <c r="C12" s="3">
        <v>2331</v>
      </c>
      <c r="D12" s="3">
        <v>2135</v>
      </c>
      <c r="E12" s="7">
        <v>4466</v>
      </c>
      <c r="F12" s="3">
        <v>789</v>
      </c>
      <c r="G12" s="3">
        <v>871</v>
      </c>
      <c r="H12" s="7">
        <v>1660</v>
      </c>
      <c r="I12" s="3">
        <v>360</v>
      </c>
      <c r="J12" s="3">
        <v>582</v>
      </c>
      <c r="K12" s="7">
        <v>942</v>
      </c>
      <c r="L12" s="3">
        <v>187</v>
      </c>
      <c r="M12" s="3">
        <v>331</v>
      </c>
      <c r="N12" s="7">
        <v>518</v>
      </c>
      <c r="O12" s="3">
        <v>93</v>
      </c>
      <c r="P12" s="3">
        <v>149</v>
      </c>
      <c r="Q12" s="7">
        <v>242</v>
      </c>
      <c r="R12" s="3">
        <v>59</v>
      </c>
      <c r="S12" s="3">
        <v>81</v>
      </c>
      <c r="T12" s="7">
        <v>140</v>
      </c>
      <c r="U12" s="3">
        <v>7968</v>
      </c>
    </row>
    <row r="13" spans="2:21" x14ac:dyDescent="0.25">
      <c r="B13" s="1" t="s">
        <v>17</v>
      </c>
      <c r="C13" s="3">
        <v>2360</v>
      </c>
      <c r="D13" s="3">
        <v>2280</v>
      </c>
      <c r="E13" s="7">
        <v>4640</v>
      </c>
      <c r="F13" s="3">
        <v>885</v>
      </c>
      <c r="G13" s="3">
        <v>944</v>
      </c>
      <c r="H13" s="7">
        <v>1829</v>
      </c>
      <c r="I13" s="3">
        <v>397</v>
      </c>
      <c r="J13" s="3">
        <v>558</v>
      </c>
      <c r="K13" s="7">
        <v>955</v>
      </c>
      <c r="L13" s="3">
        <v>160</v>
      </c>
      <c r="M13" s="3">
        <v>312</v>
      </c>
      <c r="N13" s="7">
        <v>472</v>
      </c>
      <c r="O13" s="3">
        <v>93</v>
      </c>
      <c r="P13" s="3">
        <v>168</v>
      </c>
      <c r="Q13" s="7">
        <v>261</v>
      </c>
      <c r="R13" s="3">
        <v>71</v>
      </c>
      <c r="S13" s="3">
        <v>89</v>
      </c>
      <c r="T13" s="7">
        <v>160</v>
      </c>
      <c r="U13" s="3">
        <v>8317</v>
      </c>
    </row>
    <row r="14" spans="2:21" x14ac:dyDescent="0.25">
      <c r="B14" s="1" t="s">
        <v>18</v>
      </c>
      <c r="C14" s="3">
        <v>2441</v>
      </c>
      <c r="D14" s="3">
        <v>2232</v>
      </c>
      <c r="E14" s="7">
        <v>4673</v>
      </c>
      <c r="F14" s="3">
        <v>930</v>
      </c>
      <c r="G14" s="3">
        <v>1037</v>
      </c>
      <c r="H14" s="7">
        <v>1967</v>
      </c>
      <c r="I14" s="3">
        <v>430</v>
      </c>
      <c r="J14" s="3">
        <v>646</v>
      </c>
      <c r="K14" s="7">
        <v>1076</v>
      </c>
      <c r="L14" s="3">
        <v>217</v>
      </c>
      <c r="M14" s="3">
        <v>356</v>
      </c>
      <c r="N14" s="7">
        <v>573</v>
      </c>
      <c r="O14" s="3">
        <v>99</v>
      </c>
      <c r="P14" s="3">
        <v>208</v>
      </c>
      <c r="Q14" s="7">
        <v>307</v>
      </c>
      <c r="R14" s="3">
        <v>74</v>
      </c>
      <c r="S14" s="3">
        <v>135</v>
      </c>
      <c r="T14" s="7">
        <v>209</v>
      </c>
      <c r="U14" s="3">
        <f>SUM(E14,H14,K14,N14,Q14,T14)</f>
        <v>8805</v>
      </c>
    </row>
    <row r="15" spans="2:21" x14ac:dyDescent="0.25">
      <c r="B15" s="1" t="s">
        <v>24</v>
      </c>
      <c r="C15" s="3">
        <v>2440</v>
      </c>
      <c r="D15" s="3">
        <v>2163</v>
      </c>
      <c r="E15" s="7">
        <v>4603</v>
      </c>
      <c r="F15" s="3">
        <v>988</v>
      </c>
      <c r="G15" s="3">
        <v>1192</v>
      </c>
      <c r="H15" s="7">
        <v>2180</v>
      </c>
      <c r="I15" s="3">
        <v>521</v>
      </c>
      <c r="J15" s="3">
        <v>789</v>
      </c>
      <c r="K15" s="7">
        <v>1310</v>
      </c>
      <c r="L15" s="3">
        <v>285</v>
      </c>
      <c r="M15" s="3">
        <v>437</v>
      </c>
      <c r="N15" s="7">
        <v>722</v>
      </c>
      <c r="O15" s="3">
        <v>91</v>
      </c>
      <c r="P15" s="3">
        <v>199</v>
      </c>
      <c r="Q15" s="7">
        <v>290</v>
      </c>
      <c r="R15" s="3">
        <v>57</v>
      </c>
      <c r="S15" s="3">
        <v>114</v>
      </c>
      <c r="T15" s="7">
        <v>171</v>
      </c>
      <c r="U15" s="3">
        <v>9276</v>
      </c>
    </row>
    <row r="16" spans="2:21" x14ac:dyDescent="0.25">
      <c r="B16" s="1" t="s">
        <v>25</v>
      </c>
      <c r="C16" s="3">
        <v>3049</v>
      </c>
      <c r="D16" s="3">
        <v>2773</v>
      </c>
      <c r="E16" s="7">
        <v>5822</v>
      </c>
      <c r="F16" s="3">
        <v>1141</v>
      </c>
      <c r="G16" s="3">
        <v>1487</v>
      </c>
      <c r="H16" s="7">
        <v>2628</v>
      </c>
      <c r="I16" s="3">
        <v>574</v>
      </c>
      <c r="J16" s="3">
        <v>975</v>
      </c>
      <c r="K16" s="7">
        <v>1549</v>
      </c>
      <c r="L16" s="3">
        <v>287</v>
      </c>
      <c r="M16" s="3">
        <v>510</v>
      </c>
      <c r="N16" s="7">
        <v>797</v>
      </c>
      <c r="O16" s="3">
        <v>98</v>
      </c>
      <c r="P16" s="3">
        <v>160</v>
      </c>
      <c r="Q16" s="7">
        <v>258</v>
      </c>
      <c r="R16" s="3">
        <v>43</v>
      </c>
      <c r="S16" s="3">
        <v>78</v>
      </c>
      <c r="T16" s="7">
        <v>121</v>
      </c>
      <c r="U16" s="3">
        <v>11175</v>
      </c>
    </row>
    <row r="17" spans="2:21" x14ac:dyDescent="0.25">
      <c r="B17" s="4" t="s">
        <v>2</v>
      </c>
      <c r="C17" s="6">
        <f t="shared" ref="C17:U17" si="0">SUM(C12:C16)</f>
        <v>12621</v>
      </c>
      <c r="D17" s="6">
        <f t="shared" si="0"/>
        <v>11583</v>
      </c>
      <c r="E17" s="6">
        <f t="shared" si="0"/>
        <v>24204</v>
      </c>
      <c r="F17" s="6">
        <f t="shared" si="0"/>
        <v>4733</v>
      </c>
      <c r="G17" s="6">
        <f t="shared" si="0"/>
        <v>5531</v>
      </c>
      <c r="H17" s="6">
        <f t="shared" si="0"/>
        <v>10264</v>
      </c>
      <c r="I17" s="6">
        <f t="shared" si="0"/>
        <v>2282</v>
      </c>
      <c r="J17" s="6">
        <f t="shared" si="0"/>
        <v>3550</v>
      </c>
      <c r="K17" s="6">
        <f t="shared" si="0"/>
        <v>5832</v>
      </c>
      <c r="L17" s="6">
        <f t="shared" si="0"/>
        <v>1136</v>
      </c>
      <c r="M17" s="6">
        <f t="shared" si="0"/>
        <v>1946</v>
      </c>
      <c r="N17" s="6">
        <f t="shared" si="0"/>
        <v>3082</v>
      </c>
      <c r="O17" s="6">
        <f t="shared" si="0"/>
        <v>474</v>
      </c>
      <c r="P17" s="6">
        <f t="shared" si="0"/>
        <v>884</v>
      </c>
      <c r="Q17" s="6">
        <f t="shared" si="0"/>
        <v>1358</v>
      </c>
      <c r="R17" s="6">
        <f t="shared" si="0"/>
        <v>304</v>
      </c>
      <c r="S17" s="6">
        <f t="shared" si="0"/>
        <v>497</v>
      </c>
      <c r="T17" s="6">
        <f t="shared" si="0"/>
        <v>801</v>
      </c>
      <c r="U17" s="6">
        <f t="shared" si="0"/>
        <v>45541</v>
      </c>
    </row>
    <row r="18" spans="2:21" x14ac:dyDescent="0.25">
      <c r="B18" s="4" t="s">
        <v>26</v>
      </c>
      <c r="C18" s="17">
        <f>(C16-C15)/C15</f>
        <v>0.24959016393442623</v>
      </c>
      <c r="D18" s="17">
        <f t="shared" ref="D18:U18" si="1">(D16-D15)/D15</f>
        <v>0.2820157189089228</v>
      </c>
      <c r="E18" s="17">
        <f>(E16-E15)/E15</f>
        <v>0.26482728655224852</v>
      </c>
      <c r="F18" s="17">
        <f t="shared" si="1"/>
        <v>0.15485829959514169</v>
      </c>
      <c r="G18" s="17">
        <f t="shared" si="1"/>
        <v>0.24748322147651006</v>
      </c>
      <c r="H18" s="17">
        <f t="shared" si="1"/>
        <v>0.20550458715596331</v>
      </c>
      <c r="I18" s="17">
        <f t="shared" si="1"/>
        <v>0.1017274472168906</v>
      </c>
      <c r="J18" s="17">
        <f t="shared" si="1"/>
        <v>0.23574144486692014</v>
      </c>
      <c r="K18" s="17">
        <f t="shared" si="1"/>
        <v>0.18244274809160305</v>
      </c>
      <c r="L18" s="17">
        <f t="shared" si="1"/>
        <v>7.0175438596491229E-3</v>
      </c>
      <c r="M18" s="17">
        <f t="shared" si="1"/>
        <v>0.16704805491990846</v>
      </c>
      <c r="N18" s="17">
        <f t="shared" si="1"/>
        <v>0.1038781163434903</v>
      </c>
      <c r="O18" s="17">
        <f t="shared" si="1"/>
        <v>7.6923076923076927E-2</v>
      </c>
      <c r="P18" s="17">
        <f t="shared" si="1"/>
        <v>-0.19597989949748743</v>
      </c>
      <c r="Q18" s="17">
        <f t="shared" si="1"/>
        <v>-0.1103448275862069</v>
      </c>
      <c r="R18" s="17">
        <f t="shared" si="1"/>
        <v>-0.24561403508771928</v>
      </c>
      <c r="S18" s="17">
        <f t="shared" si="1"/>
        <v>-0.31578947368421051</v>
      </c>
      <c r="T18" s="17">
        <f t="shared" si="1"/>
        <v>-0.29239766081871343</v>
      </c>
      <c r="U18" s="17">
        <f t="shared" si="1"/>
        <v>0.20472186287192756</v>
      </c>
    </row>
    <row r="19" spans="2:21" x14ac:dyDescent="0.25">
      <c r="B19" s="14"/>
      <c r="C19" s="15"/>
      <c r="D19" s="15"/>
      <c r="E19" s="16"/>
      <c r="F19" s="15"/>
      <c r="G19" s="15"/>
      <c r="H19" s="16"/>
      <c r="I19" s="15"/>
      <c r="J19" s="15"/>
      <c r="K19" s="16"/>
      <c r="L19" s="15"/>
      <c r="M19" s="15"/>
      <c r="N19" s="16"/>
      <c r="O19" s="15"/>
      <c r="P19" s="15"/>
      <c r="Q19" s="16"/>
      <c r="R19" s="15"/>
      <c r="S19" s="15"/>
      <c r="T19" s="16"/>
      <c r="U19" s="15"/>
    </row>
    <row r="20" spans="2:21" x14ac:dyDescent="0.25">
      <c r="B20" s="24" t="s">
        <v>50</v>
      </c>
      <c r="C20" s="24"/>
      <c r="D20" s="24"/>
      <c r="E20" s="24"/>
      <c r="F20" s="24"/>
      <c r="G20" s="24"/>
      <c r="H20" s="24"/>
      <c r="I20" s="24"/>
      <c r="J20" s="24"/>
      <c r="K20" s="24"/>
      <c r="L20" s="24"/>
      <c r="M20" s="24"/>
      <c r="N20" s="24"/>
      <c r="O20" s="24"/>
      <c r="P20" s="24"/>
      <c r="Q20" s="24"/>
      <c r="R20" s="24"/>
      <c r="S20" s="24"/>
      <c r="T20" s="24"/>
      <c r="U20" s="24"/>
    </row>
    <row r="21" spans="2:21" x14ac:dyDescent="0.25">
      <c r="B21" s="24"/>
      <c r="C21" s="24"/>
      <c r="D21" s="24"/>
      <c r="E21" s="24"/>
      <c r="F21" s="24"/>
      <c r="G21" s="24"/>
      <c r="H21" s="24"/>
      <c r="I21" s="24"/>
      <c r="J21" s="24"/>
      <c r="K21" s="24"/>
      <c r="L21" s="24"/>
      <c r="M21" s="24"/>
      <c r="N21" s="24"/>
      <c r="O21" s="24"/>
      <c r="P21" s="24"/>
      <c r="Q21" s="24"/>
      <c r="R21" s="24"/>
      <c r="S21" s="24"/>
      <c r="T21" s="24"/>
      <c r="U21" s="24"/>
    </row>
    <row r="22" spans="2:21" ht="6.75" customHeight="1" x14ac:dyDescent="0.25">
      <c r="B22" s="24"/>
      <c r="C22" s="24"/>
      <c r="D22" s="24"/>
      <c r="E22" s="24"/>
      <c r="F22" s="24"/>
      <c r="G22" s="24"/>
      <c r="H22" s="24"/>
      <c r="I22" s="24"/>
      <c r="J22" s="24"/>
      <c r="K22" s="24"/>
      <c r="L22" s="24"/>
      <c r="M22" s="24"/>
      <c r="N22" s="24"/>
      <c r="O22" s="24"/>
      <c r="P22" s="24"/>
      <c r="Q22" s="24"/>
      <c r="R22" s="24"/>
      <c r="S22" s="24"/>
      <c r="T22" s="24"/>
      <c r="U22" s="24"/>
    </row>
    <row r="23" spans="2:21" x14ac:dyDescent="0.25">
      <c r="B23" s="25" t="s">
        <v>27</v>
      </c>
      <c r="C23" s="25"/>
      <c r="D23" s="25"/>
      <c r="E23" s="25"/>
      <c r="F23" s="25"/>
      <c r="G23" s="25"/>
      <c r="H23" s="25"/>
      <c r="I23" s="25"/>
      <c r="J23" s="25"/>
      <c r="K23" s="25"/>
      <c r="L23" s="25"/>
      <c r="M23" s="25"/>
      <c r="N23" s="25"/>
      <c r="O23" s="25"/>
      <c r="P23" s="25"/>
      <c r="Q23" s="25"/>
      <c r="R23" s="25"/>
      <c r="S23" s="25"/>
      <c r="T23" s="25"/>
      <c r="U23" s="25"/>
    </row>
  </sheetData>
  <mergeCells count="8">
    <mergeCell ref="B20:U22"/>
    <mergeCell ref="B23:U23"/>
    <mergeCell ref="R10:T10"/>
    <mergeCell ref="C10:E10"/>
    <mergeCell ref="F10:H10"/>
    <mergeCell ref="I10:K10"/>
    <mergeCell ref="L10:N10"/>
    <mergeCell ref="O10:Q10"/>
  </mergeCells>
  <pageMargins left="0.7" right="0.7" top="0.75" bottom="0.75" header="0.3" footer="0.3"/>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7C2FF-B000-47BA-93C8-17FF24F2892F}">
  <sheetPr>
    <pageSetUpPr fitToPage="1"/>
  </sheetPr>
  <dimension ref="B1:U24"/>
  <sheetViews>
    <sheetView workbookViewId="0">
      <selection activeCell="G25" sqref="G25"/>
    </sheetView>
  </sheetViews>
  <sheetFormatPr defaultRowHeight="15" x14ac:dyDescent="0.25"/>
  <cols>
    <col min="1" max="1" width="3.5703125" customWidth="1"/>
    <col min="2" max="2" width="27.140625" customWidth="1"/>
  </cols>
  <sheetData>
    <row r="1" spans="2:21" x14ac:dyDescent="0.25">
      <c r="B1" s="8" t="s">
        <v>19</v>
      </c>
    </row>
    <row r="2" spans="2:21" x14ac:dyDescent="0.25">
      <c r="B2" s="8" t="s">
        <v>20</v>
      </c>
    </row>
    <row r="3" spans="2:21" x14ac:dyDescent="0.25">
      <c r="B3" s="9" t="s">
        <v>21</v>
      </c>
    </row>
    <row r="4" spans="2:21" x14ac:dyDescent="0.25">
      <c r="B4" s="9" t="s">
        <v>22</v>
      </c>
    </row>
    <row r="5" spans="2:21" x14ac:dyDescent="0.25">
      <c r="B5" s="9" t="s">
        <v>23</v>
      </c>
    </row>
    <row r="6" spans="2:21" x14ac:dyDescent="0.25">
      <c r="B6" s="9"/>
    </row>
    <row r="8" spans="2:21" x14ac:dyDescent="0.25">
      <c r="B8" s="10" t="s">
        <v>47</v>
      </c>
    </row>
    <row r="10" spans="2:21" x14ac:dyDescent="0.25">
      <c r="B10" s="2" t="s">
        <v>42</v>
      </c>
      <c r="C10" s="26" t="s">
        <v>3</v>
      </c>
      <c r="D10" s="27"/>
      <c r="E10" s="28"/>
      <c r="F10" s="26" t="s">
        <v>4</v>
      </c>
      <c r="G10" s="27"/>
      <c r="H10" s="28"/>
      <c r="I10" s="26" t="s">
        <v>5</v>
      </c>
      <c r="J10" s="27"/>
      <c r="K10" s="28"/>
      <c r="L10" s="26" t="s">
        <v>6</v>
      </c>
      <c r="M10" s="27"/>
      <c r="N10" s="28"/>
      <c r="O10" s="26" t="s">
        <v>7</v>
      </c>
      <c r="P10" s="27"/>
      <c r="Q10" s="28"/>
      <c r="R10" s="26" t="s">
        <v>8</v>
      </c>
      <c r="S10" s="27"/>
      <c r="T10" s="28"/>
      <c r="U10" s="4" t="s">
        <v>2</v>
      </c>
    </row>
    <row r="11" spans="2:21" x14ac:dyDescent="0.25">
      <c r="B11" s="1" t="s">
        <v>45</v>
      </c>
      <c r="C11" s="18" t="s">
        <v>15</v>
      </c>
      <c r="D11" s="18" t="s">
        <v>16</v>
      </c>
      <c r="E11" s="19" t="s">
        <v>44</v>
      </c>
      <c r="F11" s="18" t="s">
        <v>15</v>
      </c>
      <c r="G11" s="18" t="s">
        <v>16</v>
      </c>
      <c r="H11" s="19" t="s">
        <v>44</v>
      </c>
      <c r="I11" s="18" t="s">
        <v>15</v>
      </c>
      <c r="J11" s="18" t="s">
        <v>16</v>
      </c>
      <c r="K11" s="19" t="s">
        <v>44</v>
      </c>
      <c r="L11" s="18" t="s">
        <v>15</v>
      </c>
      <c r="M11" s="18" t="s">
        <v>16</v>
      </c>
      <c r="N11" s="19" t="s">
        <v>44</v>
      </c>
      <c r="O11" s="18" t="s">
        <v>15</v>
      </c>
      <c r="P11" s="18" t="s">
        <v>16</v>
      </c>
      <c r="Q11" s="19" t="s">
        <v>44</v>
      </c>
      <c r="R11" s="18" t="s">
        <v>15</v>
      </c>
      <c r="S11" s="18" t="s">
        <v>16</v>
      </c>
      <c r="T11" s="19" t="s">
        <v>44</v>
      </c>
      <c r="U11" s="4"/>
    </row>
    <row r="12" spans="2:21" x14ac:dyDescent="0.25">
      <c r="B12" s="20" t="s">
        <v>29</v>
      </c>
      <c r="C12" s="21"/>
      <c r="D12" s="21"/>
      <c r="E12" s="22"/>
      <c r="F12" s="21"/>
      <c r="G12" s="21"/>
      <c r="H12" s="22"/>
      <c r="I12" s="21"/>
      <c r="J12" s="21"/>
      <c r="K12" s="22"/>
      <c r="L12" s="21"/>
      <c r="M12" s="21">
        <v>1</v>
      </c>
      <c r="N12" s="22">
        <v>1</v>
      </c>
      <c r="O12" s="21">
        <v>20</v>
      </c>
      <c r="P12" s="21">
        <v>28</v>
      </c>
      <c r="Q12" s="22">
        <v>48</v>
      </c>
      <c r="R12" s="21">
        <v>27</v>
      </c>
      <c r="S12" s="21">
        <v>49</v>
      </c>
      <c r="T12" s="22">
        <v>76</v>
      </c>
      <c r="U12" s="1">
        <f>E12+H12+K12+N12+Q12+T12</f>
        <v>125</v>
      </c>
    </row>
    <row r="13" spans="2:21" x14ac:dyDescent="0.25">
      <c r="B13" s="20" t="s">
        <v>30</v>
      </c>
      <c r="C13" s="21">
        <v>7</v>
      </c>
      <c r="D13" s="21"/>
      <c r="E13" s="22">
        <v>7</v>
      </c>
      <c r="F13" s="21"/>
      <c r="G13" s="21"/>
      <c r="H13" s="22"/>
      <c r="I13" s="21"/>
      <c r="J13" s="21"/>
      <c r="K13" s="22"/>
      <c r="L13" s="21"/>
      <c r="M13" s="21"/>
      <c r="N13" s="22"/>
      <c r="O13" s="21"/>
      <c r="P13" s="21"/>
      <c r="Q13" s="22"/>
      <c r="R13" s="21"/>
      <c r="S13" s="21"/>
      <c r="T13" s="22"/>
      <c r="U13" s="1">
        <f t="shared" ref="U13:U24" si="0">E13+H13+K13+N13+Q13+T13</f>
        <v>7</v>
      </c>
    </row>
    <row r="14" spans="2:21" x14ac:dyDescent="0.25">
      <c r="B14" s="20" t="s">
        <v>31</v>
      </c>
      <c r="C14" s="21">
        <v>911</v>
      </c>
      <c r="D14" s="21">
        <v>684</v>
      </c>
      <c r="E14" s="22">
        <v>1595</v>
      </c>
      <c r="F14" s="21">
        <v>55</v>
      </c>
      <c r="G14" s="21">
        <v>66</v>
      </c>
      <c r="H14" s="22">
        <v>121</v>
      </c>
      <c r="I14" s="21">
        <v>5</v>
      </c>
      <c r="J14" s="21">
        <v>8</v>
      </c>
      <c r="K14" s="22">
        <v>13</v>
      </c>
      <c r="L14" s="21"/>
      <c r="M14" s="21">
        <v>1</v>
      </c>
      <c r="N14" s="22">
        <v>1</v>
      </c>
      <c r="O14" s="21"/>
      <c r="P14" s="21"/>
      <c r="Q14" s="22"/>
      <c r="R14" s="21"/>
      <c r="S14" s="21"/>
      <c r="T14" s="22"/>
      <c r="U14" s="1">
        <f t="shared" si="0"/>
        <v>1730</v>
      </c>
    </row>
    <row r="15" spans="2:21" x14ac:dyDescent="0.25">
      <c r="B15" s="20" t="s">
        <v>32</v>
      </c>
      <c r="C15" s="21">
        <v>117</v>
      </c>
      <c r="D15" s="21">
        <v>116</v>
      </c>
      <c r="E15" s="22">
        <v>233</v>
      </c>
      <c r="F15" s="21">
        <v>4</v>
      </c>
      <c r="G15" s="21">
        <v>8</v>
      </c>
      <c r="H15" s="22">
        <v>12</v>
      </c>
      <c r="I15" s="21"/>
      <c r="J15" s="21">
        <v>1</v>
      </c>
      <c r="K15" s="22">
        <v>1</v>
      </c>
      <c r="L15" s="21"/>
      <c r="M15" s="21">
        <v>1</v>
      </c>
      <c r="N15" s="22">
        <v>1</v>
      </c>
      <c r="O15" s="21"/>
      <c r="P15" s="21"/>
      <c r="Q15" s="22"/>
      <c r="R15" s="21"/>
      <c r="S15" s="21"/>
      <c r="T15" s="22"/>
      <c r="U15" s="1">
        <f t="shared" si="0"/>
        <v>247</v>
      </c>
    </row>
    <row r="16" spans="2:21" x14ac:dyDescent="0.25">
      <c r="B16" s="20" t="s">
        <v>33</v>
      </c>
      <c r="C16" s="21">
        <v>652</v>
      </c>
      <c r="D16" s="21">
        <v>520</v>
      </c>
      <c r="E16" s="22">
        <v>1172</v>
      </c>
      <c r="F16" s="21">
        <v>145</v>
      </c>
      <c r="G16" s="21">
        <v>214</v>
      </c>
      <c r="H16" s="22">
        <v>359</v>
      </c>
      <c r="I16" s="21">
        <v>62</v>
      </c>
      <c r="J16" s="21">
        <v>149</v>
      </c>
      <c r="K16" s="22">
        <v>211</v>
      </c>
      <c r="L16" s="21">
        <v>33</v>
      </c>
      <c r="M16" s="21">
        <v>79</v>
      </c>
      <c r="N16" s="22">
        <v>112</v>
      </c>
      <c r="O16" s="21">
        <v>7</v>
      </c>
      <c r="P16" s="21">
        <v>22</v>
      </c>
      <c r="Q16" s="22">
        <v>29</v>
      </c>
      <c r="R16" s="21">
        <v>1</v>
      </c>
      <c r="S16" s="21">
        <v>5</v>
      </c>
      <c r="T16" s="22">
        <v>6</v>
      </c>
      <c r="U16" s="1">
        <f t="shared" si="0"/>
        <v>1889</v>
      </c>
    </row>
    <row r="17" spans="2:21" x14ac:dyDescent="0.25">
      <c r="B17" s="20" t="s">
        <v>34</v>
      </c>
      <c r="C17" s="21">
        <v>850</v>
      </c>
      <c r="D17" s="21">
        <v>913</v>
      </c>
      <c r="E17" s="22">
        <v>1763</v>
      </c>
      <c r="F17" s="21">
        <v>308</v>
      </c>
      <c r="G17" s="21">
        <v>381</v>
      </c>
      <c r="H17" s="22">
        <v>689</v>
      </c>
      <c r="I17" s="21">
        <v>178</v>
      </c>
      <c r="J17" s="21">
        <v>265</v>
      </c>
      <c r="K17" s="22">
        <v>443</v>
      </c>
      <c r="L17" s="21">
        <v>93</v>
      </c>
      <c r="M17" s="21">
        <v>139</v>
      </c>
      <c r="N17" s="22">
        <v>232</v>
      </c>
      <c r="O17" s="21">
        <v>35</v>
      </c>
      <c r="P17" s="21">
        <v>32</v>
      </c>
      <c r="Q17" s="22">
        <v>67</v>
      </c>
      <c r="R17" s="21">
        <v>7</v>
      </c>
      <c r="S17" s="21">
        <v>13</v>
      </c>
      <c r="T17" s="22">
        <v>20</v>
      </c>
      <c r="U17" s="1">
        <f t="shared" si="0"/>
        <v>3214</v>
      </c>
    </row>
    <row r="18" spans="2:21" x14ac:dyDescent="0.25">
      <c r="B18" s="20" t="s">
        <v>35</v>
      </c>
      <c r="C18" s="21">
        <v>59</v>
      </c>
      <c r="D18" s="21">
        <v>160</v>
      </c>
      <c r="E18" s="22">
        <v>219</v>
      </c>
      <c r="F18" s="21">
        <v>6</v>
      </c>
      <c r="G18" s="21">
        <v>19</v>
      </c>
      <c r="H18" s="22">
        <v>25</v>
      </c>
      <c r="I18" s="21">
        <v>2</v>
      </c>
      <c r="J18" s="21">
        <v>1</v>
      </c>
      <c r="K18" s="22">
        <v>3</v>
      </c>
      <c r="L18" s="21">
        <v>1</v>
      </c>
      <c r="M18" s="21"/>
      <c r="N18" s="22">
        <v>1</v>
      </c>
      <c r="O18" s="21"/>
      <c r="P18" s="21"/>
      <c r="Q18" s="22"/>
      <c r="R18" s="21"/>
      <c r="S18" s="21"/>
      <c r="T18" s="22"/>
      <c r="U18" s="1">
        <f t="shared" si="0"/>
        <v>248</v>
      </c>
    </row>
    <row r="19" spans="2:21" x14ac:dyDescent="0.25">
      <c r="B19" s="20" t="s">
        <v>36</v>
      </c>
      <c r="C19" s="21">
        <v>2</v>
      </c>
      <c r="D19" s="21">
        <v>4</v>
      </c>
      <c r="E19" s="22">
        <v>6</v>
      </c>
      <c r="F19" s="21"/>
      <c r="G19" s="21">
        <v>2</v>
      </c>
      <c r="H19" s="22">
        <v>2</v>
      </c>
      <c r="I19" s="21"/>
      <c r="J19" s="21">
        <v>1</v>
      </c>
      <c r="K19" s="22">
        <v>1</v>
      </c>
      <c r="L19" s="21"/>
      <c r="M19" s="21"/>
      <c r="N19" s="22"/>
      <c r="O19" s="21"/>
      <c r="P19" s="21"/>
      <c r="Q19" s="22"/>
      <c r="R19" s="21"/>
      <c r="S19" s="21"/>
      <c r="T19" s="22"/>
      <c r="U19" s="1">
        <f t="shared" si="0"/>
        <v>9</v>
      </c>
    </row>
    <row r="20" spans="2:21" x14ac:dyDescent="0.25">
      <c r="B20" s="20" t="s">
        <v>37</v>
      </c>
      <c r="C20" s="21">
        <v>2</v>
      </c>
      <c r="D20" s="21"/>
      <c r="E20" s="22">
        <v>2</v>
      </c>
      <c r="F20" s="21">
        <v>2</v>
      </c>
      <c r="G20" s="21">
        <v>1</v>
      </c>
      <c r="H20" s="22">
        <v>3</v>
      </c>
      <c r="I20" s="21">
        <v>1</v>
      </c>
      <c r="J20" s="21"/>
      <c r="K20" s="22">
        <v>1</v>
      </c>
      <c r="L20" s="21"/>
      <c r="M20" s="21">
        <v>1</v>
      </c>
      <c r="N20" s="22">
        <v>1</v>
      </c>
      <c r="O20" s="21"/>
      <c r="P20" s="21"/>
      <c r="Q20" s="22"/>
      <c r="R20" s="21"/>
      <c r="S20" s="21"/>
      <c r="T20" s="22"/>
      <c r="U20" s="1">
        <f t="shared" si="0"/>
        <v>7</v>
      </c>
    </row>
    <row r="21" spans="2:21" x14ac:dyDescent="0.25">
      <c r="B21" s="20" t="s">
        <v>38</v>
      </c>
      <c r="C21" s="21">
        <v>196</v>
      </c>
      <c r="D21" s="21">
        <v>159</v>
      </c>
      <c r="E21" s="22">
        <v>355</v>
      </c>
      <c r="F21" s="21">
        <v>310</v>
      </c>
      <c r="G21" s="21">
        <v>383</v>
      </c>
      <c r="H21" s="22">
        <v>693</v>
      </c>
      <c r="I21" s="21">
        <v>176</v>
      </c>
      <c r="J21" s="21">
        <v>273</v>
      </c>
      <c r="K21" s="22">
        <v>449</v>
      </c>
      <c r="L21" s="21">
        <v>92</v>
      </c>
      <c r="M21" s="21">
        <v>166</v>
      </c>
      <c r="N21" s="22">
        <v>258</v>
      </c>
      <c r="O21" s="21">
        <v>23</v>
      </c>
      <c r="P21" s="21">
        <v>61</v>
      </c>
      <c r="Q21" s="22">
        <v>84</v>
      </c>
      <c r="R21" s="21">
        <v>8</v>
      </c>
      <c r="S21" s="21">
        <v>12</v>
      </c>
      <c r="T21" s="22">
        <v>20</v>
      </c>
      <c r="U21" s="1">
        <f t="shared" si="0"/>
        <v>1859</v>
      </c>
    </row>
    <row r="22" spans="2:21" x14ac:dyDescent="0.25">
      <c r="B22" s="20" t="s">
        <v>39</v>
      </c>
      <c r="C22" s="21">
        <v>330</v>
      </c>
      <c r="D22" s="21">
        <v>304</v>
      </c>
      <c r="E22" s="22">
        <v>634</v>
      </c>
      <c r="F22" s="21">
        <v>321</v>
      </c>
      <c r="G22" s="21">
        <v>452</v>
      </c>
      <c r="H22" s="22">
        <v>773</v>
      </c>
      <c r="I22" s="21">
        <v>149</v>
      </c>
      <c r="J22" s="21">
        <v>281</v>
      </c>
      <c r="K22" s="22">
        <v>430</v>
      </c>
      <c r="L22" s="21">
        <v>69</v>
      </c>
      <c r="M22" s="21">
        <v>125</v>
      </c>
      <c r="N22" s="22">
        <v>194</v>
      </c>
      <c r="O22" s="21">
        <v>6</v>
      </c>
      <c r="P22" s="21">
        <v>14</v>
      </c>
      <c r="Q22" s="22">
        <v>20</v>
      </c>
      <c r="R22" s="21"/>
      <c r="S22" s="21"/>
      <c r="T22" s="22"/>
      <c r="U22" s="1">
        <f t="shared" si="0"/>
        <v>2051</v>
      </c>
    </row>
    <row r="23" spans="2:21" x14ac:dyDescent="0.25">
      <c r="B23" s="20" t="s">
        <v>40</v>
      </c>
      <c r="C23" s="21">
        <v>6</v>
      </c>
      <c r="D23" s="21">
        <v>8</v>
      </c>
      <c r="E23" s="22">
        <v>14</v>
      </c>
      <c r="F23" s="21">
        <v>13</v>
      </c>
      <c r="G23" s="21">
        <v>10</v>
      </c>
      <c r="H23" s="22">
        <v>23</v>
      </c>
      <c r="I23" s="21">
        <v>9</v>
      </c>
      <c r="J23" s="21">
        <v>13</v>
      </c>
      <c r="K23" s="22">
        <v>22</v>
      </c>
      <c r="L23" s="21">
        <v>6</v>
      </c>
      <c r="M23" s="21">
        <v>6</v>
      </c>
      <c r="N23" s="22">
        <v>12</v>
      </c>
      <c r="O23" s="21">
        <v>7</v>
      </c>
      <c r="P23" s="21">
        <v>4</v>
      </c>
      <c r="Q23" s="22">
        <v>11</v>
      </c>
      <c r="R23" s="21">
        <v>1</v>
      </c>
      <c r="S23" s="21"/>
      <c r="T23" s="22">
        <v>1</v>
      </c>
      <c r="U23" s="1">
        <f t="shared" si="0"/>
        <v>83</v>
      </c>
    </row>
    <row r="24" spans="2:21" x14ac:dyDescent="0.25">
      <c r="B24" s="4" t="s">
        <v>41</v>
      </c>
      <c r="C24" s="23">
        <v>3132</v>
      </c>
      <c r="D24" s="23">
        <v>2868</v>
      </c>
      <c r="E24" s="23">
        <v>6000</v>
      </c>
      <c r="F24" s="23">
        <v>1164</v>
      </c>
      <c r="G24" s="23">
        <v>1536</v>
      </c>
      <c r="H24" s="23">
        <v>2700</v>
      </c>
      <c r="I24" s="23">
        <v>582</v>
      </c>
      <c r="J24" s="23">
        <v>992</v>
      </c>
      <c r="K24" s="23">
        <v>1574</v>
      </c>
      <c r="L24" s="23">
        <v>294</v>
      </c>
      <c r="M24" s="23">
        <v>519</v>
      </c>
      <c r="N24" s="23">
        <v>813</v>
      </c>
      <c r="O24" s="23">
        <v>98</v>
      </c>
      <c r="P24" s="23">
        <v>161</v>
      </c>
      <c r="Q24" s="23">
        <v>259</v>
      </c>
      <c r="R24" s="23">
        <v>44</v>
      </c>
      <c r="S24" s="23">
        <v>79</v>
      </c>
      <c r="T24" s="23">
        <v>123</v>
      </c>
      <c r="U24" s="23">
        <f t="shared" si="0"/>
        <v>11469</v>
      </c>
    </row>
  </sheetData>
  <mergeCells count="6">
    <mergeCell ref="R10:T10"/>
    <mergeCell ref="C10:E10"/>
    <mergeCell ref="F10:H10"/>
    <mergeCell ref="I10:K10"/>
    <mergeCell ref="L10:N10"/>
    <mergeCell ref="O10:Q10"/>
  </mergeCells>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19"/>
  <sheetViews>
    <sheetView workbookViewId="0">
      <selection activeCell="B8" sqref="B8"/>
    </sheetView>
  </sheetViews>
  <sheetFormatPr defaultRowHeight="15" x14ac:dyDescent="0.25"/>
  <cols>
    <col min="1" max="1" width="3.28515625" customWidth="1"/>
    <col min="2" max="2" width="20.28515625" customWidth="1"/>
    <col min="3" max="3" width="9.28515625" customWidth="1"/>
    <col min="5" max="5" width="11.28515625" bestFit="1" customWidth="1"/>
    <col min="8" max="8" width="11.28515625" bestFit="1" customWidth="1"/>
    <col min="11" max="11" width="11.28515625" bestFit="1" customWidth="1"/>
    <col min="14" max="14" width="11.28515625" bestFit="1" customWidth="1"/>
    <col min="17" max="17" width="11.28515625" bestFit="1" customWidth="1"/>
    <col min="20" max="20" width="9.7109375" bestFit="1" customWidth="1"/>
    <col min="21" max="21" width="9.28515625" customWidth="1"/>
  </cols>
  <sheetData>
    <row r="1" spans="2:22" x14ac:dyDescent="0.25">
      <c r="B1" s="8" t="s">
        <v>19</v>
      </c>
    </row>
    <row r="2" spans="2:22" x14ac:dyDescent="0.25">
      <c r="B2" s="8" t="s">
        <v>20</v>
      </c>
    </row>
    <row r="3" spans="2:22" x14ac:dyDescent="0.25">
      <c r="B3" s="9" t="s">
        <v>21</v>
      </c>
    </row>
    <row r="4" spans="2:22" x14ac:dyDescent="0.25">
      <c r="B4" s="9" t="s">
        <v>22</v>
      </c>
    </row>
    <row r="5" spans="2:22" x14ac:dyDescent="0.25">
      <c r="B5" s="9" t="s">
        <v>23</v>
      </c>
    </row>
    <row r="6" spans="2:22" x14ac:dyDescent="0.25">
      <c r="B6" s="9"/>
    </row>
    <row r="7" spans="2:22" x14ac:dyDescent="0.25">
      <c r="B7" s="8"/>
    </row>
    <row r="8" spans="2:22" x14ac:dyDescent="0.25">
      <c r="B8" s="10" t="s">
        <v>48</v>
      </c>
      <c r="N8" s="12"/>
    </row>
    <row r="9" spans="2:22" x14ac:dyDescent="0.25">
      <c r="N9" s="12"/>
    </row>
    <row r="10" spans="2:22" x14ac:dyDescent="0.25">
      <c r="B10" s="1"/>
      <c r="C10" s="4" t="s">
        <v>3</v>
      </c>
      <c r="D10" s="4"/>
      <c r="E10" s="5" t="s">
        <v>9</v>
      </c>
      <c r="F10" s="4" t="s">
        <v>4</v>
      </c>
      <c r="G10" s="4"/>
      <c r="H10" s="5" t="s">
        <v>10</v>
      </c>
      <c r="I10" s="4" t="s">
        <v>5</v>
      </c>
      <c r="J10" s="4"/>
      <c r="K10" s="5" t="s">
        <v>11</v>
      </c>
      <c r="L10" s="4" t="s">
        <v>6</v>
      </c>
      <c r="M10" s="4"/>
      <c r="N10" s="5" t="s">
        <v>12</v>
      </c>
      <c r="O10" s="4" t="s">
        <v>7</v>
      </c>
      <c r="P10" s="4"/>
      <c r="Q10" s="5" t="s">
        <v>13</v>
      </c>
      <c r="R10" s="4" t="s">
        <v>8</v>
      </c>
      <c r="S10" s="4"/>
      <c r="T10" s="5" t="s">
        <v>14</v>
      </c>
      <c r="U10" s="4" t="s">
        <v>2</v>
      </c>
    </row>
    <row r="11" spans="2:22" x14ac:dyDescent="0.25">
      <c r="B11" s="2" t="s">
        <v>0</v>
      </c>
      <c r="C11" s="4" t="s">
        <v>15</v>
      </c>
      <c r="D11" s="4" t="s">
        <v>16</v>
      </c>
      <c r="E11" s="5"/>
      <c r="F11" s="4" t="s">
        <v>15</v>
      </c>
      <c r="G11" s="4" t="s">
        <v>16</v>
      </c>
      <c r="H11" s="5"/>
      <c r="I11" s="4" t="s">
        <v>15</v>
      </c>
      <c r="J11" s="4" t="s">
        <v>16</v>
      </c>
      <c r="K11" s="5"/>
      <c r="L11" s="4" t="s">
        <v>15</v>
      </c>
      <c r="M11" s="4" t="s">
        <v>16</v>
      </c>
      <c r="N11" s="5"/>
      <c r="O11" s="4" t="s">
        <v>15</v>
      </c>
      <c r="P11" s="4" t="s">
        <v>16</v>
      </c>
      <c r="Q11" s="5"/>
      <c r="R11" s="4" t="s">
        <v>15</v>
      </c>
      <c r="S11" s="4" t="s">
        <v>16</v>
      </c>
      <c r="T11" s="5"/>
      <c r="U11" s="4"/>
    </row>
    <row r="12" spans="2:22" x14ac:dyDescent="0.25">
      <c r="B12" s="1" t="s">
        <v>1</v>
      </c>
      <c r="C12" s="3">
        <v>13680</v>
      </c>
      <c r="D12" s="3">
        <v>11737</v>
      </c>
      <c r="E12" s="11">
        <v>25417</v>
      </c>
      <c r="F12" s="3">
        <v>4402</v>
      </c>
      <c r="G12" s="3">
        <v>4188</v>
      </c>
      <c r="H12" s="11">
        <v>8590</v>
      </c>
      <c r="I12" s="3">
        <v>1810</v>
      </c>
      <c r="J12" s="3">
        <v>2617</v>
      </c>
      <c r="K12" s="11">
        <v>4427</v>
      </c>
      <c r="L12" s="3">
        <v>806</v>
      </c>
      <c r="M12" s="3">
        <v>1294</v>
      </c>
      <c r="N12" s="11">
        <v>2100</v>
      </c>
      <c r="O12" s="3">
        <v>233</v>
      </c>
      <c r="P12" s="3">
        <v>320</v>
      </c>
      <c r="Q12" s="11">
        <v>553</v>
      </c>
      <c r="R12" s="3">
        <v>95</v>
      </c>
      <c r="S12" s="3">
        <v>135</v>
      </c>
      <c r="T12" s="11">
        <v>230</v>
      </c>
      <c r="U12" s="3">
        <v>41317</v>
      </c>
      <c r="V12" s="12"/>
    </row>
    <row r="13" spans="2:22" x14ac:dyDescent="0.25">
      <c r="B13" s="1" t="s">
        <v>17</v>
      </c>
      <c r="C13" s="3">
        <v>14694</v>
      </c>
      <c r="D13" s="3">
        <v>12397</v>
      </c>
      <c r="E13" s="11">
        <v>27091</v>
      </c>
      <c r="F13" s="3">
        <v>4569</v>
      </c>
      <c r="G13" s="3">
        <v>4495</v>
      </c>
      <c r="H13" s="11">
        <v>9064</v>
      </c>
      <c r="I13" s="3">
        <v>1905</v>
      </c>
      <c r="J13" s="3">
        <v>2755</v>
      </c>
      <c r="K13" s="11">
        <v>4660</v>
      </c>
      <c r="L13" s="3">
        <v>720</v>
      </c>
      <c r="M13" s="3">
        <v>1246</v>
      </c>
      <c r="N13" s="11">
        <v>1966</v>
      </c>
      <c r="O13" s="3">
        <v>189</v>
      </c>
      <c r="P13" s="3">
        <v>263</v>
      </c>
      <c r="Q13" s="11">
        <v>452</v>
      </c>
      <c r="R13" s="3">
        <v>87</v>
      </c>
      <c r="S13" s="3">
        <v>105</v>
      </c>
      <c r="T13" s="11">
        <v>192</v>
      </c>
      <c r="U13" s="3">
        <v>43425</v>
      </c>
      <c r="V13" s="12"/>
    </row>
    <row r="14" spans="2:22" x14ac:dyDescent="0.25">
      <c r="B14" s="1" t="s">
        <v>18</v>
      </c>
      <c r="C14" s="3">
        <v>15549</v>
      </c>
      <c r="D14" s="3">
        <v>12576</v>
      </c>
      <c r="E14" s="11">
        <v>28125</v>
      </c>
      <c r="F14" s="3">
        <v>4708</v>
      </c>
      <c r="G14" s="3">
        <v>5226</v>
      </c>
      <c r="H14" s="11">
        <v>9934</v>
      </c>
      <c r="I14" s="3">
        <v>2302</v>
      </c>
      <c r="J14" s="3">
        <v>3204</v>
      </c>
      <c r="K14" s="11">
        <v>5506</v>
      </c>
      <c r="L14" s="3">
        <v>1036</v>
      </c>
      <c r="M14" s="3">
        <v>1584</v>
      </c>
      <c r="N14" s="11">
        <v>2620</v>
      </c>
      <c r="O14" s="3">
        <v>199</v>
      </c>
      <c r="P14" s="3">
        <v>355</v>
      </c>
      <c r="Q14" s="11">
        <v>554</v>
      </c>
      <c r="R14" s="3">
        <v>94</v>
      </c>
      <c r="S14" s="3">
        <v>178</v>
      </c>
      <c r="T14" s="11">
        <v>272</v>
      </c>
      <c r="U14" s="3">
        <v>47011</v>
      </c>
      <c r="V14" s="12"/>
    </row>
    <row r="15" spans="2:22" x14ac:dyDescent="0.25">
      <c r="B15" s="1" t="s">
        <v>24</v>
      </c>
      <c r="C15" s="3">
        <v>14788</v>
      </c>
      <c r="D15" s="3">
        <v>11965</v>
      </c>
      <c r="E15" s="11">
        <v>26753</v>
      </c>
      <c r="F15" s="3">
        <v>4689</v>
      </c>
      <c r="G15" s="3">
        <v>5519</v>
      </c>
      <c r="H15" s="11">
        <v>10208</v>
      </c>
      <c r="I15" s="3">
        <v>2389</v>
      </c>
      <c r="J15" s="3">
        <v>3357</v>
      </c>
      <c r="K15" s="11">
        <v>5746</v>
      </c>
      <c r="L15" s="3">
        <v>1215</v>
      </c>
      <c r="M15" s="3">
        <v>1721</v>
      </c>
      <c r="N15" s="11">
        <v>2936</v>
      </c>
      <c r="O15" s="3">
        <v>216</v>
      </c>
      <c r="P15" s="3">
        <v>480</v>
      </c>
      <c r="Q15" s="11">
        <v>696</v>
      </c>
      <c r="R15" s="3">
        <v>94</v>
      </c>
      <c r="S15" s="3">
        <v>226</v>
      </c>
      <c r="T15" s="11">
        <v>320</v>
      </c>
      <c r="U15" s="3">
        <v>46659</v>
      </c>
      <c r="V15" s="12"/>
    </row>
    <row r="16" spans="2:22" x14ac:dyDescent="0.25">
      <c r="B16" s="1" t="s">
        <v>25</v>
      </c>
      <c r="C16" s="3">
        <v>16060</v>
      </c>
      <c r="D16" s="3">
        <v>12944</v>
      </c>
      <c r="E16" s="11">
        <v>29004</v>
      </c>
      <c r="F16" s="3">
        <v>4919</v>
      </c>
      <c r="G16" s="3">
        <v>5725</v>
      </c>
      <c r="H16" s="11">
        <v>10644</v>
      </c>
      <c r="I16" s="3">
        <v>2179</v>
      </c>
      <c r="J16" s="3">
        <v>3878</v>
      </c>
      <c r="K16" s="11">
        <v>6057</v>
      </c>
      <c r="L16" s="3">
        <v>995</v>
      </c>
      <c r="M16" s="3">
        <v>1790</v>
      </c>
      <c r="N16" s="11">
        <v>2785</v>
      </c>
      <c r="O16" s="3">
        <v>186</v>
      </c>
      <c r="P16" s="3">
        <v>342</v>
      </c>
      <c r="Q16" s="11">
        <v>528</v>
      </c>
      <c r="R16" s="3">
        <v>91</v>
      </c>
      <c r="S16" s="3">
        <v>170</v>
      </c>
      <c r="T16" s="11">
        <v>261</v>
      </c>
      <c r="U16" s="3">
        <v>49279</v>
      </c>
      <c r="V16" s="12"/>
    </row>
    <row r="17" spans="2:22" x14ac:dyDescent="0.25">
      <c r="B17" s="4" t="s">
        <v>2</v>
      </c>
      <c r="C17" s="6">
        <f>SUM(C12:C16)</f>
        <v>74771</v>
      </c>
      <c r="D17" s="6">
        <f t="shared" ref="D17:T17" si="0">SUM(D12:D16)</f>
        <v>61619</v>
      </c>
      <c r="E17" s="6">
        <f t="shared" si="0"/>
        <v>136390</v>
      </c>
      <c r="F17" s="6">
        <f t="shared" si="0"/>
        <v>23287</v>
      </c>
      <c r="G17" s="6">
        <f t="shared" si="0"/>
        <v>25153</v>
      </c>
      <c r="H17" s="6">
        <f t="shared" si="0"/>
        <v>48440</v>
      </c>
      <c r="I17" s="6">
        <f t="shared" si="0"/>
        <v>10585</v>
      </c>
      <c r="J17" s="6">
        <f t="shared" si="0"/>
        <v>15811</v>
      </c>
      <c r="K17" s="6">
        <f t="shared" si="0"/>
        <v>26396</v>
      </c>
      <c r="L17" s="6">
        <f t="shared" si="0"/>
        <v>4772</v>
      </c>
      <c r="M17" s="6">
        <f t="shared" si="0"/>
        <v>7635</v>
      </c>
      <c r="N17" s="6">
        <f t="shared" si="0"/>
        <v>12407</v>
      </c>
      <c r="O17" s="6">
        <f t="shared" si="0"/>
        <v>1023</v>
      </c>
      <c r="P17" s="6">
        <f t="shared" si="0"/>
        <v>1760</v>
      </c>
      <c r="Q17" s="6">
        <f t="shared" si="0"/>
        <v>2783</v>
      </c>
      <c r="R17" s="6">
        <f t="shared" si="0"/>
        <v>461</v>
      </c>
      <c r="S17" s="6">
        <f t="shared" si="0"/>
        <v>814</v>
      </c>
      <c r="T17" s="6">
        <f t="shared" si="0"/>
        <v>1275</v>
      </c>
      <c r="U17" s="6">
        <f>SUM(U12:U16)</f>
        <v>227691</v>
      </c>
      <c r="V17" s="12"/>
    </row>
    <row r="18" spans="2:22" x14ac:dyDescent="0.25">
      <c r="B18" s="4" t="s">
        <v>26</v>
      </c>
      <c r="C18" s="13">
        <f>(C16-C15)/C15</f>
        <v>8.6015688395996756E-2</v>
      </c>
      <c r="D18" s="13">
        <f t="shared" ref="D18:U18" si="1">(D16-D15)/D15</f>
        <v>8.1821980777267031E-2</v>
      </c>
      <c r="E18" s="13">
        <f t="shared" si="1"/>
        <v>8.4140096437782683E-2</v>
      </c>
      <c r="F18" s="13">
        <f t="shared" si="1"/>
        <v>4.9050970356152697E-2</v>
      </c>
      <c r="G18" s="13">
        <f t="shared" si="1"/>
        <v>3.7325602464214534E-2</v>
      </c>
      <c r="H18" s="13">
        <f t="shared" si="1"/>
        <v>4.2711598746081506E-2</v>
      </c>
      <c r="I18" s="13">
        <f t="shared" si="1"/>
        <v>-8.7902888237756382E-2</v>
      </c>
      <c r="J18" s="13">
        <f t="shared" si="1"/>
        <v>0.15519809353589514</v>
      </c>
      <c r="K18" s="13">
        <f t="shared" si="1"/>
        <v>5.412460842325096E-2</v>
      </c>
      <c r="L18" s="13">
        <f t="shared" si="1"/>
        <v>-0.18106995884773663</v>
      </c>
      <c r="M18" s="13">
        <f t="shared" si="1"/>
        <v>4.0092969203951188E-2</v>
      </c>
      <c r="N18" s="13">
        <f t="shared" si="1"/>
        <v>-5.1430517711171665E-2</v>
      </c>
      <c r="O18" s="13">
        <f t="shared" si="1"/>
        <v>-0.1388888888888889</v>
      </c>
      <c r="P18" s="13">
        <f t="shared" si="1"/>
        <v>-0.28749999999999998</v>
      </c>
      <c r="Q18" s="13">
        <f t="shared" si="1"/>
        <v>-0.2413793103448276</v>
      </c>
      <c r="R18" s="13">
        <f t="shared" si="1"/>
        <v>-3.1914893617021274E-2</v>
      </c>
      <c r="S18" s="13">
        <f t="shared" si="1"/>
        <v>-0.24778761061946902</v>
      </c>
      <c r="T18" s="13">
        <f t="shared" si="1"/>
        <v>-0.18437500000000001</v>
      </c>
      <c r="U18" s="13">
        <f t="shared" si="1"/>
        <v>5.6152082127778134E-2</v>
      </c>
      <c r="V18" s="12"/>
    </row>
    <row r="19" spans="2:22" x14ac:dyDescent="0.25">
      <c r="B19" s="25" t="s">
        <v>28</v>
      </c>
      <c r="C19" s="25"/>
      <c r="D19" s="25"/>
      <c r="E19" s="25"/>
      <c r="F19" s="25"/>
      <c r="G19" s="25"/>
      <c r="H19" s="25"/>
      <c r="I19" s="25"/>
      <c r="J19" s="25"/>
      <c r="K19" s="25"/>
      <c r="L19" s="25"/>
      <c r="M19" s="25"/>
      <c r="N19" s="25"/>
      <c r="O19" s="25"/>
      <c r="P19" s="25"/>
      <c r="Q19" s="25"/>
      <c r="R19" s="25"/>
      <c r="S19" s="25"/>
      <c r="T19" s="25"/>
      <c r="U19" s="25"/>
    </row>
  </sheetData>
  <mergeCells count="1">
    <mergeCell ref="B19:U19"/>
  </mergeCells>
  <pageMargins left="0.7" right="0.7" top="0.75" bottom="0.75" header="0.3" footer="0.3"/>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09FCD-B03C-42A8-9438-F41FF15ECE73}">
  <sheetPr>
    <pageSetUpPr fitToPage="1"/>
  </sheetPr>
  <dimension ref="B1:U24"/>
  <sheetViews>
    <sheetView tabSelected="1" workbookViewId="0">
      <selection activeCell="B8" sqref="B8"/>
    </sheetView>
  </sheetViews>
  <sheetFormatPr defaultRowHeight="15" x14ac:dyDescent="0.25"/>
  <cols>
    <col min="1" max="1" width="3.7109375" customWidth="1"/>
    <col min="2" max="2" width="33.7109375" customWidth="1"/>
    <col min="21" max="21" width="10" customWidth="1"/>
  </cols>
  <sheetData>
    <row r="1" spans="2:21" x14ac:dyDescent="0.25">
      <c r="B1" s="8" t="s">
        <v>19</v>
      </c>
    </row>
    <row r="2" spans="2:21" x14ac:dyDescent="0.25">
      <c r="B2" s="8" t="s">
        <v>20</v>
      </c>
    </row>
    <row r="3" spans="2:21" x14ac:dyDescent="0.25">
      <c r="B3" s="9" t="s">
        <v>21</v>
      </c>
    </row>
    <row r="4" spans="2:21" x14ac:dyDescent="0.25">
      <c r="B4" s="9" t="s">
        <v>22</v>
      </c>
    </row>
    <row r="5" spans="2:21" x14ac:dyDescent="0.25">
      <c r="B5" s="9" t="s">
        <v>23</v>
      </c>
    </row>
    <row r="6" spans="2:21" x14ac:dyDescent="0.25">
      <c r="B6" s="9"/>
    </row>
    <row r="7" spans="2:21" x14ac:dyDescent="0.25">
      <c r="B7" s="9"/>
    </row>
    <row r="8" spans="2:21" x14ac:dyDescent="0.25">
      <c r="B8" s="10" t="s">
        <v>46</v>
      </c>
    </row>
    <row r="10" spans="2:21" x14ac:dyDescent="0.25">
      <c r="B10" s="2" t="s">
        <v>42</v>
      </c>
      <c r="C10" s="29" t="s">
        <v>3</v>
      </c>
      <c r="D10" s="29"/>
      <c r="E10" s="29"/>
      <c r="F10" s="29" t="s">
        <v>4</v>
      </c>
      <c r="G10" s="29"/>
      <c r="H10" s="29"/>
      <c r="I10" s="29" t="s">
        <v>5</v>
      </c>
      <c r="J10" s="29"/>
      <c r="K10" s="29"/>
      <c r="L10" s="29" t="s">
        <v>6</v>
      </c>
      <c r="M10" s="29"/>
      <c r="N10" s="29"/>
      <c r="O10" s="29" t="s">
        <v>7</v>
      </c>
      <c r="P10" s="29"/>
      <c r="Q10" s="29"/>
      <c r="R10" s="29" t="s">
        <v>8</v>
      </c>
      <c r="S10" s="29"/>
      <c r="T10" s="29"/>
      <c r="U10" s="4" t="s">
        <v>2</v>
      </c>
    </row>
    <row r="11" spans="2:21" x14ac:dyDescent="0.25">
      <c r="B11" s="1" t="s">
        <v>45</v>
      </c>
      <c r="C11" s="18" t="s">
        <v>15</v>
      </c>
      <c r="D11" s="18" t="s">
        <v>16</v>
      </c>
      <c r="E11" s="19" t="s">
        <v>44</v>
      </c>
      <c r="F11" s="18" t="s">
        <v>15</v>
      </c>
      <c r="G11" s="18" t="s">
        <v>16</v>
      </c>
      <c r="H11" s="19" t="s">
        <v>44</v>
      </c>
      <c r="I11" s="18" t="s">
        <v>15</v>
      </c>
      <c r="J11" s="18" t="s">
        <v>16</v>
      </c>
      <c r="K11" s="19" t="s">
        <v>44</v>
      </c>
      <c r="L11" s="18" t="s">
        <v>15</v>
      </c>
      <c r="M11" s="18" t="s">
        <v>16</v>
      </c>
      <c r="N11" s="19" t="s">
        <v>44</v>
      </c>
      <c r="O11" s="18" t="s">
        <v>15</v>
      </c>
      <c r="P11" s="18" t="s">
        <v>16</v>
      </c>
      <c r="Q11" s="19" t="s">
        <v>44</v>
      </c>
      <c r="R11" s="18" t="s">
        <v>15</v>
      </c>
      <c r="S11" s="18" t="s">
        <v>16</v>
      </c>
      <c r="T11" s="19" t="s">
        <v>44</v>
      </c>
      <c r="U11" s="4"/>
    </row>
    <row r="12" spans="2:21" x14ac:dyDescent="0.25">
      <c r="B12" s="20" t="s">
        <v>29</v>
      </c>
      <c r="C12" s="21"/>
      <c r="D12" s="21"/>
      <c r="E12" s="22"/>
      <c r="F12" s="21"/>
      <c r="G12" s="21"/>
      <c r="H12" s="22"/>
      <c r="I12" s="21"/>
      <c r="J12" s="21"/>
      <c r="K12" s="22"/>
      <c r="L12" s="21"/>
      <c r="M12" s="21">
        <v>2</v>
      </c>
      <c r="N12" s="22">
        <v>2</v>
      </c>
      <c r="O12" s="21">
        <v>31</v>
      </c>
      <c r="P12" s="21">
        <v>46</v>
      </c>
      <c r="Q12" s="22">
        <v>77</v>
      </c>
      <c r="R12" s="21">
        <v>50</v>
      </c>
      <c r="S12" s="21">
        <v>100</v>
      </c>
      <c r="T12" s="22">
        <v>150</v>
      </c>
      <c r="U12" s="1">
        <f>E12+H12+K12+N12+Q12+T12</f>
        <v>229</v>
      </c>
    </row>
    <row r="13" spans="2:21" x14ac:dyDescent="0.25">
      <c r="B13" s="20" t="s">
        <v>30</v>
      </c>
      <c r="C13" s="21">
        <v>20</v>
      </c>
      <c r="D13" s="21"/>
      <c r="E13" s="22">
        <v>20</v>
      </c>
      <c r="F13" s="21"/>
      <c r="G13" s="21"/>
      <c r="H13" s="22"/>
      <c r="I13" s="21"/>
      <c r="J13" s="21"/>
      <c r="K13" s="22"/>
      <c r="L13" s="21"/>
      <c r="M13" s="21"/>
      <c r="N13" s="22"/>
      <c r="O13" s="21"/>
      <c r="P13" s="21"/>
      <c r="Q13" s="22"/>
      <c r="R13" s="21"/>
      <c r="S13" s="21"/>
      <c r="T13" s="22"/>
      <c r="U13" s="1">
        <f t="shared" ref="U13:U24" si="0">E13+H13+K13+N13+Q13+T13</f>
        <v>20</v>
      </c>
    </row>
    <row r="14" spans="2:21" x14ac:dyDescent="0.25">
      <c r="B14" s="20" t="s">
        <v>31</v>
      </c>
      <c r="C14" s="21">
        <v>5056</v>
      </c>
      <c r="D14" s="21">
        <v>3616</v>
      </c>
      <c r="E14" s="22">
        <v>8672</v>
      </c>
      <c r="F14" s="21">
        <v>245</v>
      </c>
      <c r="G14" s="21">
        <v>212</v>
      </c>
      <c r="H14" s="22">
        <v>457</v>
      </c>
      <c r="I14" s="21">
        <v>25</v>
      </c>
      <c r="J14" s="21">
        <v>32</v>
      </c>
      <c r="K14" s="22">
        <v>57</v>
      </c>
      <c r="L14" s="21"/>
      <c r="M14" s="21">
        <v>7</v>
      </c>
      <c r="N14" s="22">
        <v>7</v>
      </c>
      <c r="O14" s="21"/>
      <c r="P14" s="21"/>
      <c r="Q14" s="22"/>
      <c r="R14" s="21"/>
      <c r="S14" s="21"/>
      <c r="T14" s="22"/>
      <c r="U14" s="1">
        <f t="shared" si="0"/>
        <v>9193</v>
      </c>
    </row>
    <row r="15" spans="2:21" x14ac:dyDescent="0.25">
      <c r="B15" s="20" t="s">
        <v>32</v>
      </c>
      <c r="C15" s="21">
        <v>690</v>
      </c>
      <c r="D15" s="21">
        <v>548</v>
      </c>
      <c r="E15" s="22">
        <v>1238</v>
      </c>
      <c r="F15" s="21">
        <v>12</v>
      </c>
      <c r="G15" s="21">
        <v>58</v>
      </c>
      <c r="H15" s="22">
        <v>70</v>
      </c>
      <c r="I15" s="21"/>
      <c r="J15" s="21">
        <v>1</v>
      </c>
      <c r="K15" s="22">
        <v>1</v>
      </c>
      <c r="L15" s="21"/>
      <c r="M15" s="21">
        <v>1</v>
      </c>
      <c r="N15" s="22">
        <v>1</v>
      </c>
      <c r="O15" s="21"/>
      <c r="P15" s="21"/>
      <c r="Q15" s="22"/>
      <c r="R15" s="21"/>
      <c r="S15" s="21"/>
      <c r="T15" s="22"/>
      <c r="U15" s="1">
        <f t="shared" si="0"/>
        <v>1310</v>
      </c>
    </row>
    <row r="16" spans="2:21" x14ac:dyDescent="0.25">
      <c r="B16" s="20" t="s">
        <v>33</v>
      </c>
      <c r="C16" s="21">
        <v>3309</v>
      </c>
      <c r="D16" s="21">
        <v>2548</v>
      </c>
      <c r="E16" s="22">
        <v>5857</v>
      </c>
      <c r="F16" s="21">
        <v>607</v>
      </c>
      <c r="G16" s="21">
        <v>839</v>
      </c>
      <c r="H16" s="22">
        <v>1446</v>
      </c>
      <c r="I16" s="21">
        <v>264</v>
      </c>
      <c r="J16" s="21">
        <v>614</v>
      </c>
      <c r="K16" s="22">
        <v>878</v>
      </c>
      <c r="L16" s="21">
        <v>129</v>
      </c>
      <c r="M16" s="21">
        <v>293</v>
      </c>
      <c r="N16" s="22">
        <v>422</v>
      </c>
      <c r="O16" s="21">
        <v>15</v>
      </c>
      <c r="P16" s="21">
        <v>42</v>
      </c>
      <c r="Q16" s="22">
        <v>57</v>
      </c>
      <c r="R16" s="21">
        <v>1</v>
      </c>
      <c r="S16" s="21">
        <v>5</v>
      </c>
      <c r="T16" s="22">
        <v>6</v>
      </c>
      <c r="U16" s="1">
        <f t="shared" si="0"/>
        <v>8666</v>
      </c>
    </row>
    <row r="17" spans="2:21" x14ac:dyDescent="0.25">
      <c r="B17" s="20" t="s">
        <v>34</v>
      </c>
      <c r="C17" s="21">
        <v>4316</v>
      </c>
      <c r="D17" s="21">
        <v>3913</v>
      </c>
      <c r="E17" s="22">
        <v>8229</v>
      </c>
      <c r="F17" s="21">
        <v>1199</v>
      </c>
      <c r="G17" s="21">
        <v>1312</v>
      </c>
      <c r="H17" s="22">
        <v>2511</v>
      </c>
      <c r="I17" s="21">
        <v>655</v>
      </c>
      <c r="J17" s="21">
        <v>1003</v>
      </c>
      <c r="K17" s="22">
        <v>1658</v>
      </c>
      <c r="L17" s="21">
        <v>304</v>
      </c>
      <c r="M17" s="21">
        <v>472</v>
      </c>
      <c r="N17" s="22">
        <v>776</v>
      </c>
      <c r="O17" s="21">
        <v>62</v>
      </c>
      <c r="P17" s="21">
        <v>52</v>
      </c>
      <c r="Q17" s="22">
        <v>114</v>
      </c>
      <c r="R17" s="21">
        <v>11</v>
      </c>
      <c r="S17" s="21">
        <v>21</v>
      </c>
      <c r="T17" s="22">
        <v>32</v>
      </c>
      <c r="U17" s="1">
        <f t="shared" si="0"/>
        <v>13320</v>
      </c>
    </row>
    <row r="18" spans="2:21" x14ac:dyDescent="0.25">
      <c r="B18" s="20" t="s">
        <v>35</v>
      </c>
      <c r="C18" s="21">
        <v>105</v>
      </c>
      <c r="D18" s="21">
        <v>257</v>
      </c>
      <c r="E18" s="22">
        <v>362</v>
      </c>
      <c r="F18" s="21">
        <v>10</v>
      </c>
      <c r="G18" s="21">
        <v>25</v>
      </c>
      <c r="H18" s="22">
        <v>35</v>
      </c>
      <c r="I18" s="21">
        <v>2</v>
      </c>
      <c r="J18" s="21">
        <v>1</v>
      </c>
      <c r="K18" s="22">
        <v>3</v>
      </c>
      <c r="L18" s="21">
        <v>1</v>
      </c>
      <c r="M18" s="21"/>
      <c r="N18" s="22">
        <v>1</v>
      </c>
      <c r="O18" s="21"/>
      <c r="P18" s="21"/>
      <c r="Q18" s="22"/>
      <c r="R18" s="21"/>
      <c r="S18" s="21"/>
      <c r="T18" s="22"/>
      <c r="U18" s="1">
        <f t="shared" si="0"/>
        <v>401</v>
      </c>
    </row>
    <row r="19" spans="2:21" x14ac:dyDescent="0.25">
      <c r="B19" s="20" t="s">
        <v>36</v>
      </c>
      <c r="C19" s="21">
        <v>6</v>
      </c>
      <c r="D19" s="21">
        <v>11</v>
      </c>
      <c r="E19" s="22">
        <v>17</v>
      </c>
      <c r="F19" s="21"/>
      <c r="G19" s="21">
        <v>3</v>
      </c>
      <c r="H19" s="22">
        <v>3</v>
      </c>
      <c r="I19" s="21"/>
      <c r="J19" s="21">
        <v>1</v>
      </c>
      <c r="K19" s="22">
        <v>1</v>
      </c>
      <c r="L19" s="21"/>
      <c r="M19" s="21"/>
      <c r="N19" s="22"/>
      <c r="O19" s="21"/>
      <c r="P19" s="21"/>
      <c r="Q19" s="22"/>
      <c r="R19" s="21"/>
      <c r="S19" s="21"/>
      <c r="T19" s="22"/>
      <c r="U19" s="1">
        <f t="shared" si="0"/>
        <v>21</v>
      </c>
    </row>
    <row r="20" spans="2:21" x14ac:dyDescent="0.25">
      <c r="B20" s="20" t="s">
        <v>37</v>
      </c>
      <c r="C20" s="21">
        <v>16</v>
      </c>
      <c r="D20" s="21"/>
      <c r="E20" s="22">
        <v>16</v>
      </c>
      <c r="F20" s="21">
        <v>2</v>
      </c>
      <c r="G20" s="21">
        <v>1</v>
      </c>
      <c r="H20" s="22">
        <v>3</v>
      </c>
      <c r="I20" s="21">
        <v>1</v>
      </c>
      <c r="J20" s="21"/>
      <c r="K20" s="22">
        <v>1</v>
      </c>
      <c r="L20" s="21"/>
      <c r="M20" s="21">
        <v>14</v>
      </c>
      <c r="N20" s="22">
        <v>14</v>
      </c>
      <c r="O20" s="21"/>
      <c r="P20" s="21"/>
      <c r="Q20" s="22"/>
      <c r="R20" s="21"/>
      <c r="S20" s="21"/>
      <c r="T20" s="22"/>
      <c r="U20" s="1">
        <f t="shared" si="0"/>
        <v>34</v>
      </c>
    </row>
    <row r="21" spans="2:21" x14ac:dyDescent="0.25">
      <c r="B21" s="20" t="s">
        <v>38</v>
      </c>
      <c r="C21" s="21">
        <v>909</v>
      </c>
      <c r="D21" s="21">
        <v>632</v>
      </c>
      <c r="E21" s="22">
        <v>1541</v>
      </c>
      <c r="F21" s="21">
        <v>1192</v>
      </c>
      <c r="G21" s="21">
        <v>1361</v>
      </c>
      <c r="H21" s="22">
        <v>2553</v>
      </c>
      <c r="I21" s="21">
        <v>588</v>
      </c>
      <c r="J21" s="21">
        <v>1031</v>
      </c>
      <c r="K21" s="22">
        <v>1619</v>
      </c>
      <c r="L21" s="21">
        <v>315</v>
      </c>
      <c r="M21" s="21">
        <v>520</v>
      </c>
      <c r="N21" s="22">
        <v>835</v>
      </c>
      <c r="O21" s="21">
        <v>54</v>
      </c>
      <c r="P21" s="21">
        <v>159</v>
      </c>
      <c r="Q21" s="22">
        <v>213</v>
      </c>
      <c r="R21" s="21">
        <v>23</v>
      </c>
      <c r="S21" s="21">
        <v>44</v>
      </c>
      <c r="T21" s="22">
        <v>67</v>
      </c>
      <c r="U21" s="1">
        <f t="shared" si="0"/>
        <v>6828</v>
      </c>
    </row>
    <row r="22" spans="2:21" x14ac:dyDescent="0.25">
      <c r="B22" s="20" t="s">
        <v>39</v>
      </c>
      <c r="C22" s="21">
        <v>1612</v>
      </c>
      <c r="D22" s="21">
        <v>1395</v>
      </c>
      <c r="E22" s="22">
        <v>3007</v>
      </c>
      <c r="F22" s="21">
        <v>1593</v>
      </c>
      <c r="G22" s="21">
        <v>1878</v>
      </c>
      <c r="H22" s="22">
        <v>3471</v>
      </c>
      <c r="I22" s="21">
        <v>591</v>
      </c>
      <c r="J22" s="21">
        <v>1160</v>
      </c>
      <c r="K22" s="22">
        <v>1751</v>
      </c>
      <c r="L22" s="21">
        <v>209</v>
      </c>
      <c r="M22" s="21">
        <v>455</v>
      </c>
      <c r="N22" s="22">
        <v>664</v>
      </c>
      <c r="O22" s="21">
        <v>12</v>
      </c>
      <c r="P22" s="21">
        <v>34</v>
      </c>
      <c r="Q22" s="22">
        <v>46</v>
      </c>
      <c r="R22" s="21"/>
      <c r="S22" s="21"/>
      <c r="T22" s="22"/>
      <c r="U22" s="1">
        <f t="shared" si="0"/>
        <v>8939</v>
      </c>
    </row>
    <row r="23" spans="2:21" x14ac:dyDescent="0.25">
      <c r="B23" s="20" t="s">
        <v>40</v>
      </c>
      <c r="C23" s="21">
        <v>21</v>
      </c>
      <c r="D23" s="21">
        <v>24</v>
      </c>
      <c r="E23" s="22">
        <v>45</v>
      </c>
      <c r="F23" s="21">
        <v>59</v>
      </c>
      <c r="G23" s="21">
        <v>36</v>
      </c>
      <c r="H23" s="22">
        <v>95</v>
      </c>
      <c r="I23" s="21">
        <v>53</v>
      </c>
      <c r="J23" s="21">
        <v>35</v>
      </c>
      <c r="K23" s="22">
        <v>88</v>
      </c>
      <c r="L23" s="21">
        <v>37</v>
      </c>
      <c r="M23" s="21">
        <v>26</v>
      </c>
      <c r="N23" s="22">
        <v>63</v>
      </c>
      <c r="O23" s="21">
        <v>12</v>
      </c>
      <c r="P23" s="21">
        <v>9</v>
      </c>
      <c r="Q23" s="22">
        <v>21</v>
      </c>
      <c r="R23" s="21">
        <v>6</v>
      </c>
      <c r="S23" s="21"/>
      <c r="T23" s="22">
        <v>6</v>
      </c>
      <c r="U23" s="1">
        <f t="shared" si="0"/>
        <v>318</v>
      </c>
    </row>
    <row r="24" spans="2:21" x14ac:dyDescent="0.25">
      <c r="B24" s="1"/>
      <c r="C24" s="23">
        <v>16060</v>
      </c>
      <c r="D24" s="23">
        <v>12944</v>
      </c>
      <c r="E24" s="23">
        <v>29004</v>
      </c>
      <c r="F24" s="23">
        <v>4919</v>
      </c>
      <c r="G24" s="23">
        <v>5725</v>
      </c>
      <c r="H24" s="23">
        <v>10644</v>
      </c>
      <c r="I24" s="23">
        <v>2179</v>
      </c>
      <c r="J24" s="23">
        <v>3878</v>
      </c>
      <c r="K24" s="23">
        <v>6057</v>
      </c>
      <c r="L24" s="23">
        <v>995</v>
      </c>
      <c r="M24" s="23">
        <v>1790</v>
      </c>
      <c r="N24" s="23">
        <v>2785</v>
      </c>
      <c r="O24" s="23">
        <v>186</v>
      </c>
      <c r="P24" s="23">
        <v>342</v>
      </c>
      <c r="Q24" s="23">
        <v>528</v>
      </c>
      <c r="R24" s="23">
        <v>91</v>
      </c>
      <c r="S24" s="23">
        <v>170</v>
      </c>
      <c r="T24" s="23">
        <v>261</v>
      </c>
      <c r="U24" s="23">
        <f t="shared" si="0"/>
        <v>49279</v>
      </c>
    </row>
  </sheetData>
  <mergeCells count="6">
    <mergeCell ref="R10:T10"/>
    <mergeCell ref="C10:E10"/>
    <mergeCell ref="F10:H10"/>
    <mergeCell ref="I10:K10"/>
    <mergeCell ref="L10:N10"/>
    <mergeCell ref="O10:Q10"/>
  </mergeCells>
  <pageMargins left="0.7" right="0.7" top="0.75" bottom="0.75" header="0.3" footer="0.3"/>
  <pageSetup paperSize="9"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B65659-7D4E-49CE-AB0F-BC4530884E0C}">
  <ds:schemaRefs>
    <ds:schemaRef ds:uri="http://schemas.microsoft.com/sharepoint/v3/contenttype/forms"/>
  </ds:schemaRefs>
</ds:datastoreItem>
</file>

<file path=customXml/itemProps2.xml><?xml version="1.0" encoding="utf-8"?>
<ds:datastoreItem xmlns:ds="http://schemas.openxmlformats.org/officeDocument/2006/customXml" ds:itemID="{DB19F24B-2E32-4153-8F3B-4C9C8B343161}">
  <ds:schemaRefs>
    <ds:schemaRef ds:uri="a6ffceed-4e85-47c5-aca9-bfee952fba44"/>
    <ds:schemaRef ds:uri="http://schemas.microsoft.com/office/2006/metadata/properties"/>
    <ds:schemaRef ds:uri="http://schemas.microsoft.com/sharepoint/v3/fields"/>
    <ds:schemaRef ds:uri="http://schemas.microsoft.com/office/2006/documentManagement/types"/>
    <ds:schemaRef ds:uri="http://purl.org/dc/dcmitype/"/>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FE40C83-BB66-4CEF-8617-3D06F4629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1_cursisten</vt:lpstr>
      <vt:lpstr>1a_cursisten_werksituatie</vt:lpstr>
      <vt:lpstr>2_inschrijvingen</vt:lpstr>
      <vt:lpstr>2a_inschrijvingen_werksituatie</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Tytgat, Caroline</cp:lastModifiedBy>
  <cp:lastPrinted>2019-04-09T13:59:53Z</cp:lastPrinted>
  <dcterms:created xsi:type="dcterms:W3CDTF">2015-01-26T07:49:05Z</dcterms:created>
  <dcterms:modified xsi:type="dcterms:W3CDTF">2019-04-10T12:42:23Z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