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omments1.xml" ContentType="application/vnd.openxmlformats-officedocument.spreadsheetml.comment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126"/>
  <workbookPr/>
  <xr:revisionPtr revIDLastSave="0" documentId="8_{97702DE5-3B28-4873-ADB5-45BB280F48F9}" xr6:coauthVersionLast="31" xr6:coauthVersionMax="31" xr10:uidLastSave="{00000000-0000-0000-0000-000000000000}"/>
  <bookViews>
    <workbookView xWindow="0" yWindow="0" windowWidth="28800" windowHeight="11700" xr2:uid="{00000000-000D-0000-FFFF-FFFF00000000}"/>
  </bookViews>
  <sheets>
    <sheet name="SV 136 bijlage 1" sheetId="1" r:id="rId1"/>
  </sheets>
  <calcPr calcId="179017"/>
</workbook>
</file>

<file path=xl/calcChain.xml><?xml version="1.0" encoding="utf-8"?>
<calcChain xmlns="http://schemas.openxmlformats.org/spreadsheetml/2006/main">
  <c r="H24" i="1" l="1"/>
  <c r="A24" i="1"/>
  <c r="K23" i="1"/>
  <c r="K22" i="1"/>
  <c r="K21" i="1"/>
  <c r="K20" i="1"/>
  <c r="K18" i="1"/>
  <c r="K17" i="1"/>
  <c r="K16" i="1"/>
  <c r="K15" i="1"/>
  <c r="K14" i="1"/>
  <c r="K13" i="1"/>
  <c r="J11" i="1"/>
  <c r="J24" i="1" s="1"/>
  <c r="L10" i="1"/>
  <c r="L24" i="1" s="1"/>
  <c r="K10" i="1"/>
  <c r="K9" i="1"/>
  <c r="K7" i="1"/>
  <c r="K3" i="1"/>
  <c r="K11" i="1" l="1"/>
  <c r="K24" i="1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Jessica Lienard</author>
  </authors>
  <commentList>
    <comment ref="H15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Jessica Lienard:</t>
        </r>
        <r>
          <rPr>
            <sz val="9"/>
            <color indexed="81"/>
            <rFont val="Tahoma"/>
            <family val="2"/>
          </rPr>
          <t xml:space="preserve">
in efront is dit 549 997,60</t>
        </r>
      </text>
    </comment>
  </commentList>
</comments>
</file>

<file path=xl/sharedStrings.xml><?xml version="1.0" encoding="utf-8"?>
<sst xmlns="http://schemas.openxmlformats.org/spreadsheetml/2006/main" count="132" uniqueCount="57">
  <si>
    <t>Bedrijf</t>
  </si>
  <si>
    <t>SOC</t>
  </si>
  <si>
    <t>Provincie</t>
  </si>
  <si>
    <t>Activiteit</t>
  </si>
  <si>
    <t>Datum oprichting</t>
  </si>
  <si>
    <t>Datum closing</t>
  </si>
  <si>
    <t>Commitment</t>
  </si>
  <si>
    <t>Lening en/of kapitaal</t>
  </si>
  <si>
    <t>Uitbetaald bedrag</t>
  </si>
  <si>
    <t>Nog openstaand bedrag</t>
  </si>
  <si>
    <t xml:space="preserve">Hefboom kapitaal/lening </t>
  </si>
  <si>
    <t>VIB</t>
  </si>
  <si>
    <t>Oost-Vlaanderen</t>
  </si>
  <si>
    <t xml:space="preserve">Biotechbedrijf dat innoverende technologie ontwikkelt voor duurzame gewasbescherming.  </t>
  </si>
  <si>
    <t>Kapitaal</t>
  </si>
  <si>
    <t>NB</t>
  </si>
  <si>
    <t>iMinds</t>
  </si>
  <si>
    <t>Limburg</t>
  </si>
  <si>
    <t>Tehnologiebedrijf die zowel informatiedoorstroming als informatiebeheer (‘big data’) in bedrijven en organisaties wil verbeteren door gebruik te maken van semantische technologie</t>
  </si>
  <si>
    <t>idem hierboven</t>
  </si>
  <si>
    <t>Lening</t>
  </si>
  <si>
    <t>IMEC</t>
  </si>
  <si>
    <t>Vlaams-Brabant</t>
  </si>
  <si>
    <t>Ontwikkeling van een analysetool voor kwantitatieve moleculaire en cellulaire detectie in weefsel-, urine- en bloedstalen + ontwikkeling technologie voor detectie en beeldvorming in het lichaam (‘in-vivo’)</t>
  </si>
  <si>
    <t>Productie en zuivering van biologicals (dit zijn stoffen die geproduceerd worden via levende, biologische processen)</t>
  </si>
  <si>
    <t>Antwerpen</t>
  </si>
  <si>
    <t>Producten en software voor container-tracking</t>
  </si>
  <si>
    <t>Brussel</t>
  </si>
  <si>
    <t>Ontwikkeling van sensor-systemen voor het vermijden van blindehoek-ongevallen</t>
  </si>
  <si>
    <t>Ontwikkeling van geavanceerde grafische middleware voor de videogame- en 3D-visualisatie-industrie</t>
  </si>
  <si>
    <t>Ontwerpsoftware voor optische chips, gaande van componentontwerp en simulatie, over circuitomschrijving en layout tot tape-out en testing</t>
  </si>
  <si>
    <t xml:space="preserve">combinatie kapitaal en lening </t>
  </si>
  <si>
    <t>Ontwikkeling van een technologie-platform om eiwitten in dynamische vorm bevriezen en op die manier nieuwe molecules op te pikken om bepaalde ziekten te behandelen.</t>
  </si>
  <si>
    <t>Ontwikkeling en productie van hoogwaardige industriële giststammen voor de bio-ethanolsector en de groene chemie</t>
  </si>
  <si>
    <t>Creatie en verkoop van digitale partituren</t>
  </si>
  <si>
    <t xml:space="preserve">Camera virtualisatie-technologie </t>
  </si>
  <si>
    <t>failliet</t>
  </si>
  <si>
    <t>Mobiel tablet kassasysteem voor de horeca</t>
  </si>
  <si>
    <t>exit: overname</t>
  </si>
  <si>
    <t>Imec</t>
  </si>
  <si>
    <t>Vito</t>
  </si>
  <si>
    <t>Het primaire doel van UniFly is om de veilige integratie van drones in het luchtvaartsysteem.</t>
  </si>
  <si>
    <t>Het onderzoek, de ontwikkeling, de productie, de marketing, de verkoop en het verlenen van licenties met betrekking tot digitale brillenglazen en lens technologieën</t>
  </si>
  <si>
    <t>Speur- en ontwikkelingswerk op biotechnologisch gebied - ondersteunende activiteiten voor gewasbescherming</t>
  </si>
  <si>
    <t>SaaS - synchronisatie van cloud apps</t>
  </si>
  <si>
    <t xml:space="preserve">Baanbrekende fotonica technologie om een gekozen sensor zonder prikpen te ontwikkelen </t>
  </si>
  <si>
    <t>exit</t>
  </si>
  <si>
    <t>Bloom Technologies ontwikkelt en commercialiseert de eerste draagbare meettoestellen voor de opvolging van moeder en kind tijdens en na de zwangerschap</t>
  </si>
  <si>
    <t>Aantal werknemers 2017 (*)</t>
  </si>
  <si>
    <t>Omzet 2017(*)</t>
  </si>
  <si>
    <t>Gebaseerd op de neergelegde jaarrekening van 2017</t>
  </si>
  <si>
    <t>Sluiting van vereffening</t>
  </si>
  <si>
    <t>Lening/kapitaal</t>
  </si>
  <si>
    <t>Gespecialiseerd in locate &amp; recovery van non-powered assets</t>
  </si>
  <si>
    <t>Biotherapeutics bedrijf dat Antibioticaresistente of onbehandelbare ziekten op een innovatieve manier wil bestrijden met een nieuw type medicatie dat ‘slechte’ eiwitten neutraliseert door ze te doen samenklitten.</t>
  </si>
  <si>
    <t>kapitaal</t>
  </si>
  <si>
    <t>Aantal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</si>
</sst>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theme="1"/>
      <name val="Verdana"/>
      <family val="2"/>
    </font>
    <font>
      <sz val="8"/>
      <color theme="1"/>
      <name val="Verdana"/>
      <family val="2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2" borderId="1" xfId="0" applyFont="1" applyFill="1" applyBorder="1" applyAlignment="1">
      <alignment wrapText="1"/>
    </xf>
    <xf numFmtId="0" fontId="4" fillId="3" borderId="1" xfId="0" applyFont="1" applyFill="1" applyBorder="1"/>
    <xf numFmtId="3" fontId="3" fillId="3" borderId="1" xfId="0" applyNumberFormat="1" applyFont="1" applyFill="1" applyBorder="1"/>
    <xf numFmtId="0" fontId="4" fillId="0" borderId="0" xfId="0" applyFont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 applyAlignment="1">
      <alignment horizontal="right"/>
    </xf>
    <xf numFmtId="0" fontId="4" fillId="0" borderId="1" xfId="0" applyFont="1" applyFill="1" applyBorder="1" applyAlignment="1">
      <alignment horizontal="right" wrapText="1"/>
    </xf>
    <xf numFmtId="0" fontId="4" fillId="0" borderId="1" xfId="0" applyFont="1" applyFill="1" applyBorder="1"/>
    <xf numFmtId="14" fontId="4" fillId="0" borderId="1" xfId="0" applyNumberFormat="1" applyFont="1" applyFill="1" applyBorder="1"/>
    <xf numFmtId="0" fontId="0" fillId="0" borderId="0" xfId="0" applyFill="1"/>
    <xf numFmtId="14" fontId="4" fillId="0" borderId="1" xfId="0" applyNumberFormat="1" applyFont="1" applyFill="1" applyBorder="1" applyAlignment="1">
      <alignment wrapText="1"/>
    </xf>
    <xf numFmtId="3" fontId="4" fillId="0" borderId="1" xfId="0" applyNumberFormat="1" applyFont="1" applyFill="1" applyBorder="1"/>
    <xf numFmtId="3" fontId="4" fillId="0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Fill="1" applyBorder="1"/>
    <xf numFmtId="0" fontId="5" fillId="2" borderId="1" xfId="0" applyFont="1" applyFill="1" applyBorder="1"/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27"/>
  <sheetViews>
    <sheetView tabSelected="1" zoomScale="99" workbookViewId="0">
      <selection activeCell="B2" sqref="B2"/>
    </sheetView>
  </sheetViews>
  <sheetFormatPr defaultRowHeight="15" x14ac:dyDescent="0.25"/>
  <cols>
    <col min="1" max="1" width="6.7109375" bestFit="1" customWidth="1"/>
    <col min="2" max="2" width="9.85546875" customWidth="1"/>
    <col min="4" max="4" width="14.85546875" customWidth="1"/>
    <col min="5" max="5" width="29.140625" customWidth="1"/>
    <col min="6" max="6" width="10.7109375" customWidth="1"/>
    <col min="7" max="7" width="11.28515625" customWidth="1"/>
    <col min="8" max="8" width="12.42578125" customWidth="1"/>
    <col min="9" max="9" width="14.5703125" customWidth="1"/>
    <col min="10" max="10" width="11.7109375" customWidth="1"/>
    <col min="11" max="11" width="12.140625" customWidth="1"/>
    <col min="12" max="12" width="17.140625" customWidth="1"/>
    <col min="13" max="13" width="12.85546875" customWidth="1"/>
    <col min="14" max="14" width="13.42578125" bestFit="1" customWidth="1"/>
    <col min="15" max="15" width="34.85546875" customWidth="1"/>
  </cols>
  <sheetData>
    <row r="1" spans="1:14" ht="33" x14ac:dyDescent="0.25">
      <c r="A1" s="16" t="s">
        <v>56</v>
      </c>
      <c r="B1" s="1" t="s">
        <v>0</v>
      </c>
      <c r="C1" s="1" t="s">
        <v>1</v>
      </c>
      <c r="D1" s="1" t="s">
        <v>2</v>
      </c>
      <c r="E1" s="1" t="s">
        <v>3</v>
      </c>
      <c r="F1" s="1" t="s">
        <v>4</v>
      </c>
      <c r="G1" s="1" t="s">
        <v>5</v>
      </c>
      <c r="H1" s="1" t="s">
        <v>6</v>
      </c>
      <c r="I1" s="1" t="s">
        <v>7</v>
      </c>
      <c r="J1" s="1" t="s">
        <v>8</v>
      </c>
      <c r="K1" s="1" t="s">
        <v>9</v>
      </c>
      <c r="L1" s="1" t="s">
        <v>10</v>
      </c>
      <c r="M1" s="1" t="s">
        <v>48</v>
      </c>
      <c r="N1" s="1" t="s">
        <v>49</v>
      </c>
    </row>
    <row r="2" spans="1:14" s="10" customFormat="1" ht="75" x14ac:dyDescent="0.25">
      <c r="A2" s="15">
        <v>1</v>
      </c>
      <c r="B2" s="5">
        <v>1</v>
      </c>
      <c r="C2" s="5" t="s">
        <v>11</v>
      </c>
      <c r="D2" s="5" t="s">
        <v>22</v>
      </c>
      <c r="E2" s="5" t="s">
        <v>54</v>
      </c>
      <c r="F2" s="11">
        <v>43075</v>
      </c>
      <c r="G2" s="11">
        <v>43075</v>
      </c>
      <c r="H2" s="12">
        <v>1000000</v>
      </c>
      <c r="I2" s="13" t="s">
        <v>55</v>
      </c>
      <c r="J2" s="12">
        <v>166660</v>
      </c>
      <c r="K2" s="12">
        <v>833340</v>
      </c>
      <c r="L2" s="12">
        <v>26000000</v>
      </c>
      <c r="M2" s="17" t="s">
        <v>15</v>
      </c>
      <c r="N2" s="7" t="s">
        <v>15</v>
      </c>
    </row>
    <row r="3" spans="1:14" ht="33.950000000000003" customHeight="1" x14ac:dyDescent="0.25">
      <c r="A3" s="15">
        <v>1</v>
      </c>
      <c r="B3" s="8">
        <v>2</v>
      </c>
      <c r="C3" s="8" t="s">
        <v>11</v>
      </c>
      <c r="D3" s="5" t="s">
        <v>12</v>
      </c>
      <c r="E3" s="5" t="s">
        <v>13</v>
      </c>
      <c r="F3" s="9">
        <v>41278</v>
      </c>
      <c r="G3" s="9">
        <v>41278</v>
      </c>
      <c r="H3" s="12">
        <v>1050000</v>
      </c>
      <c r="I3" s="13" t="s">
        <v>14</v>
      </c>
      <c r="J3" s="12">
        <v>1050000</v>
      </c>
      <c r="K3" s="12">
        <f>H3-J3</f>
        <v>0</v>
      </c>
      <c r="L3" s="12">
        <v>18271429</v>
      </c>
      <c r="M3" s="6">
        <v>12</v>
      </c>
      <c r="N3" s="6" t="s">
        <v>15</v>
      </c>
    </row>
    <row r="4" spans="1:14" ht="43.5" customHeight="1" x14ac:dyDescent="0.25">
      <c r="A4" s="15">
        <v>1</v>
      </c>
      <c r="B4" s="5">
        <v>3</v>
      </c>
      <c r="C4" s="8" t="s">
        <v>11</v>
      </c>
      <c r="D4" s="5" t="s">
        <v>12</v>
      </c>
      <c r="E4" s="5" t="s">
        <v>43</v>
      </c>
      <c r="F4" s="9">
        <v>42709</v>
      </c>
      <c r="G4" s="9">
        <v>42902</v>
      </c>
      <c r="H4" s="12">
        <v>750000</v>
      </c>
      <c r="I4" s="13" t="s">
        <v>14</v>
      </c>
      <c r="J4" s="12">
        <v>450000</v>
      </c>
      <c r="K4" s="12">
        <v>0</v>
      </c>
      <c r="L4" s="12">
        <v>3817000</v>
      </c>
      <c r="M4" s="6">
        <v>7.6</v>
      </c>
      <c r="N4" s="6" t="s">
        <v>15</v>
      </c>
    </row>
    <row r="5" spans="1:14" ht="54" x14ac:dyDescent="0.25">
      <c r="A5" s="15">
        <v>1</v>
      </c>
      <c r="B5" s="8">
        <v>4</v>
      </c>
      <c r="C5" s="8" t="s">
        <v>39</v>
      </c>
      <c r="D5" s="5" t="s">
        <v>17</v>
      </c>
      <c r="E5" s="5" t="s">
        <v>47</v>
      </c>
      <c r="F5" s="9">
        <v>41738</v>
      </c>
      <c r="G5" s="9">
        <v>41730</v>
      </c>
      <c r="H5" s="12">
        <v>459637.62</v>
      </c>
      <c r="I5" s="13" t="s">
        <v>14</v>
      </c>
      <c r="J5" s="12">
        <v>459638</v>
      </c>
      <c r="K5" s="12">
        <v>0</v>
      </c>
      <c r="L5" s="12">
        <v>1875750</v>
      </c>
      <c r="M5" t="s">
        <v>15</v>
      </c>
      <c r="N5" s="6" t="s">
        <v>15</v>
      </c>
    </row>
    <row r="6" spans="1:14" x14ac:dyDescent="0.25">
      <c r="A6" s="15">
        <v>1</v>
      </c>
      <c r="B6" s="5">
        <v>5</v>
      </c>
      <c r="C6" s="8" t="s">
        <v>16</v>
      </c>
      <c r="D6" s="5" t="s">
        <v>17</v>
      </c>
      <c r="E6" s="5" t="s">
        <v>35</v>
      </c>
      <c r="F6" s="9">
        <v>40864</v>
      </c>
      <c r="G6" s="9">
        <v>41264</v>
      </c>
      <c r="H6" s="12">
        <v>500000</v>
      </c>
      <c r="I6" s="6" t="s">
        <v>20</v>
      </c>
      <c r="J6" s="12">
        <v>300000</v>
      </c>
      <c r="K6" s="12">
        <v>0</v>
      </c>
      <c r="L6" s="12">
        <v>329987</v>
      </c>
      <c r="M6" s="12" t="s">
        <v>36</v>
      </c>
      <c r="N6" s="12" t="s">
        <v>36</v>
      </c>
    </row>
    <row r="7" spans="1:14" ht="56.1" customHeight="1" x14ac:dyDescent="0.25">
      <c r="A7" s="15">
        <v>1</v>
      </c>
      <c r="B7" s="8">
        <v>6</v>
      </c>
      <c r="C7" s="8" t="s">
        <v>11</v>
      </c>
      <c r="D7" s="5" t="s">
        <v>12</v>
      </c>
      <c r="E7" s="5" t="s">
        <v>32</v>
      </c>
      <c r="F7" s="9">
        <v>42166</v>
      </c>
      <c r="G7" s="9">
        <v>42166</v>
      </c>
      <c r="H7" s="12">
        <v>963710</v>
      </c>
      <c r="I7" s="7" t="s">
        <v>14</v>
      </c>
      <c r="J7" s="12">
        <v>731855</v>
      </c>
      <c r="K7" s="12">
        <f t="shared" ref="K7:K18" si="0">H7-J7</f>
        <v>231855</v>
      </c>
      <c r="L7" s="12">
        <v>17572584</v>
      </c>
      <c r="M7" s="6">
        <v>7.6</v>
      </c>
      <c r="N7" s="6" t="s">
        <v>15</v>
      </c>
    </row>
    <row r="8" spans="1:14" ht="33" x14ac:dyDescent="0.25">
      <c r="A8" s="15">
        <v>1</v>
      </c>
      <c r="B8" s="5">
        <v>7</v>
      </c>
      <c r="C8" s="8" t="s">
        <v>16</v>
      </c>
      <c r="D8" s="5" t="s">
        <v>27</v>
      </c>
      <c r="E8" s="5" t="s">
        <v>28</v>
      </c>
      <c r="F8" s="9">
        <v>41551</v>
      </c>
      <c r="G8" s="9">
        <v>41752</v>
      </c>
      <c r="H8" s="12">
        <v>500000</v>
      </c>
      <c r="I8" s="6" t="s">
        <v>20</v>
      </c>
      <c r="J8" s="12">
        <v>250000</v>
      </c>
      <c r="K8" s="12">
        <v>0</v>
      </c>
      <c r="L8" s="12">
        <v>346949.5</v>
      </c>
      <c r="M8" s="6">
        <v>3</v>
      </c>
      <c r="N8" s="13" t="s">
        <v>15</v>
      </c>
    </row>
    <row r="9" spans="1:14" ht="64.5" x14ac:dyDescent="0.25">
      <c r="A9" s="15">
        <v>1</v>
      </c>
      <c r="B9" s="8">
        <v>8</v>
      </c>
      <c r="C9" s="8" t="s">
        <v>39</v>
      </c>
      <c r="D9" s="5" t="s">
        <v>12</v>
      </c>
      <c r="E9" s="5" t="s">
        <v>42</v>
      </c>
      <c r="F9" s="9">
        <v>42548</v>
      </c>
      <c r="G9" s="9">
        <v>42556</v>
      </c>
      <c r="H9" s="12">
        <v>1537500</v>
      </c>
      <c r="I9" s="6" t="s">
        <v>14</v>
      </c>
      <c r="J9" s="12">
        <v>937500</v>
      </c>
      <c r="K9" s="12">
        <f>H9-J9</f>
        <v>600000</v>
      </c>
      <c r="L9" s="12">
        <v>5476249</v>
      </c>
      <c r="M9" s="6">
        <v>2</v>
      </c>
      <c r="N9" s="6" t="s">
        <v>15</v>
      </c>
    </row>
    <row r="10" spans="1:14" ht="54" x14ac:dyDescent="0.25">
      <c r="A10" s="15">
        <v>1</v>
      </c>
      <c r="B10" s="5">
        <v>9</v>
      </c>
      <c r="C10" s="8" t="s">
        <v>11</v>
      </c>
      <c r="D10" s="5" t="s">
        <v>12</v>
      </c>
      <c r="E10" s="5" t="s">
        <v>33</v>
      </c>
      <c r="F10" s="9">
        <v>42198</v>
      </c>
      <c r="G10" s="9">
        <v>42198</v>
      </c>
      <c r="H10" s="12">
        <v>833334</v>
      </c>
      <c r="I10" s="7" t="s">
        <v>14</v>
      </c>
      <c r="J10" s="12">
        <v>833334</v>
      </c>
      <c r="K10" s="12">
        <f t="shared" si="0"/>
        <v>0</v>
      </c>
      <c r="L10" s="12">
        <f>5697165+1314244+408729+406559+416667</f>
        <v>8243364</v>
      </c>
      <c r="M10" s="6">
        <v>6</v>
      </c>
      <c r="N10" s="6" t="s">
        <v>15</v>
      </c>
    </row>
    <row r="11" spans="1:14" ht="43.5" x14ac:dyDescent="0.25">
      <c r="A11" s="15">
        <v>1</v>
      </c>
      <c r="B11" s="8">
        <v>10</v>
      </c>
      <c r="C11" s="8" t="s">
        <v>16</v>
      </c>
      <c r="D11" s="5" t="s">
        <v>12</v>
      </c>
      <c r="E11" s="5" t="s">
        <v>29</v>
      </c>
      <c r="F11" s="9">
        <v>41376</v>
      </c>
      <c r="G11" s="9">
        <v>41718</v>
      </c>
      <c r="H11" s="12">
        <v>500000</v>
      </c>
      <c r="I11" s="6" t="s">
        <v>20</v>
      </c>
      <c r="J11" s="12">
        <f>250000+250000</f>
        <v>500000</v>
      </c>
      <c r="K11" s="12">
        <f t="shared" si="0"/>
        <v>0</v>
      </c>
      <c r="L11" s="12">
        <v>6300</v>
      </c>
      <c r="M11" s="6">
        <v>3</v>
      </c>
      <c r="N11" s="6" t="s">
        <v>15</v>
      </c>
    </row>
    <row r="12" spans="1:14" ht="33.950000000000003" customHeight="1" x14ac:dyDescent="0.25">
      <c r="A12" s="15">
        <v>1</v>
      </c>
      <c r="B12" s="5">
        <v>11</v>
      </c>
      <c r="C12" s="8" t="s">
        <v>21</v>
      </c>
      <c r="D12" s="5" t="s">
        <v>12</v>
      </c>
      <c r="E12" s="5" t="s">
        <v>45</v>
      </c>
      <c r="F12" s="9">
        <v>42691</v>
      </c>
      <c r="G12" s="9">
        <v>42711</v>
      </c>
      <c r="H12" s="12">
        <v>649993.5</v>
      </c>
      <c r="I12" s="7" t="s">
        <v>14</v>
      </c>
      <c r="J12" s="12">
        <v>649993.5</v>
      </c>
      <c r="K12" s="12">
        <v>0</v>
      </c>
      <c r="L12" s="12">
        <v>7087847</v>
      </c>
      <c r="M12" s="6">
        <v>9.8000000000000007</v>
      </c>
      <c r="N12" s="6" t="s">
        <v>15</v>
      </c>
    </row>
    <row r="13" spans="1:14" ht="54" x14ac:dyDescent="0.25">
      <c r="A13" s="15">
        <v>1</v>
      </c>
      <c r="B13" s="8">
        <v>12</v>
      </c>
      <c r="C13" s="8" t="s">
        <v>21</v>
      </c>
      <c r="D13" s="5" t="s">
        <v>12</v>
      </c>
      <c r="E13" s="5" t="s">
        <v>30</v>
      </c>
      <c r="F13" s="9">
        <v>41800</v>
      </c>
      <c r="G13" s="9">
        <v>41858</v>
      </c>
      <c r="H13" s="12">
        <v>220000</v>
      </c>
      <c r="I13" s="7" t="s">
        <v>31</v>
      </c>
      <c r="J13" s="12">
        <v>220000</v>
      </c>
      <c r="K13" s="12">
        <f t="shared" si="0"/>
        <v>0</v>
      </c>
      <c r="L13" s="12">
        <v>304000</v>
      </c>
      <c r="M13" s="6">
        <v>3</v>
      </c>
      <c r="N13" s="13" t="s">
        <v>15</v>
      </c>
    </row>
    <row r="14" spans="1:14" ht="22.5" x14ac:dyDescent="0.25">
      <c r="A14" s="15">
        <v>1</v>
      </c>
      <c r="B14" s="5">
        <v>13</v>
      </c>
      <c r="C14" s="8" t="s">
        <v>16</v>
      </c>
      <c r="D14" s="5" t="s">
        <v>25</v>
      </c>
      <c r="E14" s="5" t="s">
        <v>34</v>
      </c>
      <c r="F14" s="9">
        <v>41456</v>
      </c>
      <c r="G14" s="9">
        <v>42208</v>
      </c>
      <c r="H14" s="12">
        <v>500000</v>
      </c>
      <c r="I14" s="7" t="s">
        <v>14</v>
      </c>
      <c r="J14" s="12">
        <v>349998.48</v>
      </c>
      <c r="K14" s="12">
        <f t="shared" si="0"/>
        <v>150001.52000000002</v>
      </c>
      <c r="L14" s="12">
        <v>1331463.53</v>
      </c>
      <c r="M14" s="6" t="s">
        <v>15</v>
      </c>
      <c r="N14" s="6" t="s">
        <v>15</v>
      </c>
    </row>
    <row r="15" spans="1:14" s="10" customFormat="1" ht="75" x14ac:dyDescent="0.25">
      <c r="A15" s="15">
        <v>1</v>
      </c>
      <c r="B15" s="8">
        <v>14</v>
      </c>
      <c r="C15" s="8" t="s">
        <v>16</v>
      </c>
      <c r="D15" s="5" t="s">
        <v>17</v>
      </c>
      <c r="E15" s="5" t="s">
        <v>18</v>
      </c>
      <c r="F15" s="9">
        <v>40668</v>
      </c>
      <c r="G15" s="9">
        <v>43070</v>
      </c>
      <c r="H15" s="12">
        <v>749998</v>
      </c>
      <c r="I15" s="6" t="s">
        <v>14</v>
      </c>
      <c r="J15" s="12">
        <v>749998</v>
      </c>
      <c r="K15" s="12">
        <f t="shared" si="0"/>
        <v>0</v>
      </c>
      <c r="L15" s="12">
        <v>1380997</v>
      </c>
      <c r="M15" s="6">
        <v>13</v>
      </c>
      <c r="N15" s="6" t="s">
        <v>15</v>
      </c>
    </row>
    <row r="16" spans="1:14" s="10" customFormat="1" x14ac:dyDescent="0.25">
      <c r="A16" s="15">
        <v>1</v>
      </c>
      <c r="B16" s="5">
        <v>15</v>
      </c>
      <c r="C16" s="8" t="s">
        <v>16</v>
      </c>
      <c r="D16" s="5" t="s">
        <v>17</v>
      </c>
      <c r="E16" s="5" t="s">
        <v>19</v>
      </c>
      <c r="F16" s="9">
        <v>40668</v>
      </c>
      <c r="G16" s="9">
        <v>41263</v>
      </c>
      <c r="H16" s="12">
        <v>300000</v>
      </c>
      <c r="I16" s="6" t="s">
        <v>20</v>
      </c>
      <c r="J16" s="12">
        <v>300000</v>
      </c>
      <c r="K16" s="12">
        <f>H16-J16</f>
        <v>0</v>
      </c>
      <c r="L16" s="12"/>
      <c r="M16" s="6">
        <v>13</v>
      </c>
      <c r="N16" s="6" t="s">
        <v>15</v>
      </c>
    </row>
    <row r="17" spans="1:14" ht="75" x14ac:dyDescent="0.25">
      <c r="A17" s="15">
        <v>1</v>
      </c>
      <c r="B17" s="8">
        <v>16</v>
      </c>
      <c r="C17" s="8" t="s">
        <v>21</v>
      </c>
      <c r="D17" s="5" t="s">
        <v>22</v>
      </c>
      <c r="E17" s="5" t="s">
        <v>23</v>
      </c>
      <c r="F17" s="9">
        <v>39905</v>
      </c>
      <c r="G17" s="9">
        <v>40897</v>
      </c>
      <c r="H17" s="12">
        <v>1000000</v>
      </c>
      <c r="I17" s="6" t="s">
        <v>14</v>
      </c>
      <c r="J17" s="12">
        <v>1000000</v>
      </c>
      <c r="K17" s="12">
        <f t="shared" si="0"/>
        <v>0</v>
      </c>
      <c r="L17" s="12">
        <v>1435000</v>
      </c>
      <c r="M17" s="6" t="s">
        <v>38</v>
      </c>
      <c r="N17" s="6" t="s">
        <v>38</v>
      </c>
    </row>
    <row r="18" spans="1:14" ht="22.5" x14ac:dyDescent="0.25">
      <c r="A18" s="15">
        <v>1</v>
      </c>
      <c r="B18" s="5">
        <v>17</v>
      </c>
      <c r="C18" s="8" t="s">
        <v>16</v>
      </c>
      <c r="D18" s="5" t="s">
        <v>12</v>
      </c>
      <c r="E18" s="5" t="s">
        <v>44</v>
      </c>
      <c r="F18" s="9">
        <v>41191</v>
      </c>
      <c r="G18" s="9">
        <v>43012</v>
      </c>
      <c r="H18" s="12">
        <v>783908</v>
      </c>
      <c r="I18" s="6" t="s">
        <v>14</v>
      </c>
      <c r="J18" s="12">
        <v>783908</v>
      </c>
      <c r="K18" s="12">
        <f t="shared" si="0"/>
        <v>0</v>
      </c>
      <c r="L18" s="12">
        <v>3755717</v>
      </c>
      <c r="M18" s="6">
        <v>15.4</v>
      </c>
      <c r="N18" s="13" t="s">
        <v>15</v>
      </c>
    </row>
    <row r="19" spans="1:14" ht="22.5" x14ac:dyDescent="0.25">
      <c r="A19" s="15">
        <v>1</v>
      </c>
      <c r="B19" s="8">
        <v>18</v>
      </c>
      <c r="C19" s="8" t="s">
        <v>16</v>
      </c>
      <c r="D19" s="5" t="s">
        <v>12</v>
      </c>
      <c r="E19" s="5" t="s">
        <v>37</v>
      </c>
      <c r="F19" s="11">
        <v>41164</v>
      </c>
      <c r="G19" s="9">
        <v>41719</v>
      </c>
      <c r="H19" s="12">
        <v>250000</v>
      </c>
      <c r="I19" s="7" t="s">
        <v>20</v>
      </c>
      <c r="J19" s="12">
        <v>250000</v>
      </c>
      <c r="K19" s="12">
        <v>0</v>
      </c>
      <c r="L19" s="12">
        <v>12600</v>
      </c>
      <c r="M19" s="5" t="s">
        <v>38</v>
      </c>
      <c r="N19" s="5" t="s">
        <v>38</v>
      </c>
    </row>
    <row r="20" spans="1:14" ht="43.5" x14ac:dyDescent="0.25">
      <c r="A20" s="15">
        <v>1</v>
      </c>
      <c r="B20" s="5">
        <v>19</v>
      </c>
      <c r="C20" s="8" t="s">
        <v>11</v>
      </c>
      <c r="D20" s="5" t="s">
        <v>12</v>
      </c>
      <c r="E20" s="5" t="s">
        <v>24</v>
      </c>
      <c r="F20" s="9">
        <v>40823</v>
      </c>
      <c r="G20" s="9">
        <v>40823</v>
      </c>
      <c r="H20" s="12">
        <v>500000</v>
      </c>
      <c r="I20" s="6" t="s">
        <v>14</v>
      </c>
      <c r="J20" s="12">
        <v>500000</v>
      </c>
      <c r="K20" s="12">
        <f t="shared" ref="K20:K23" si="1">H20-J20</f>
        <v>0</v>
      </c>
      <c r="L20" s="12">
        <v>1515221</v>
      </c>
      <c r="M20" s="5" t="s">
        <v>46</v>
      </c>
      <c r="N20" s="5" t="s">
        <v>46</v>
      </c>
    </row>
    <row r="21" spans="1:14" ht="22.5" x14ac:dyDescent="0.25">
      <c r="A21" s="15">
        <v>1</v>
      </c>
      <c r="B21" s="8">
        <v>20</v>
      </c>
      <c r="C21" s="8" t="s">
        <v>16</v>
      </c>
      <c r="D21" s="5" t="s">
        <v>25</v>
      </c>
      <c r="E21" s="5" t="s">
        <v>26</v>
      </c>
      <c r="F21" s="9">
        <v>40981</v>
      </c>
      <c r="G21" s="9">
        <v>41192</v>
      </c>
      <c r="H21" s="12">
        <v>500000</v>
      </c>
      <c r="I21" s="6" t="s">
        <v>20</v>
      </c>
      <c r="J21" s="12">
        <v>500000</v>
      </c>
      <c r="K21" s="12">
        <f t="shared" si="1"/>
        <v>0</v>
      </c>
      <c r="L21" s="12">
        <v>541137</v>
      </c>
      <c r="M21" s="6">
        <v>0</v>
      </c>
      <c r="N21" s="7" t="s">
        <v>51</v>
      </c>
    </row>
    <row r="22" spans="1:14" ht="33" x14ac:dyDescent="0.25">
      <c r="A22" s="15">
        <v>2</v>
      </c>
      <c r="B22" s="5">
        <v>21</v>
      </c>
      <c r="C22" s="8" t="s">
        <v>40</v>
      </c>
      <c r="D22" s="5" t="s">
        <v>12</v>
      </c>
      <c r="E22" s="5" t="s">
        <v>41</v>
      </c>
      <c r="F22" s="9">
        <v>42229</v>
      </c>
      <c r="G22" s="9"/>
      <c r="H22" s="12">
        <v>1757987</v>
      </c>
      <c r="I22" s="6" t="s">
        <v>14</v>
      </c>
      <c r="J22" s="12">
        <v>1757987</v>
      </c>
      <c r="K22" s="12">
        <f>H22-J22</f>
        <v>0</v>
      </c>
      <c r="L22" s="12">
        <v>20848370</v>
      </c>
      <c r="M22" s="6">
        <v>16</v>
      </c>
      <c r="N22" s="6" t="s">
        <v>15</v>
      </c>
    </row>
    <row r="23" spans="1:14" ht="33" x14ac:dyDescent="0.25">
      <c r="A23" s="15">
        <v>1</v>
      </c>
      <c r="B23" s="8">
        <v>22</v>
      </c>
      <c r="C23" s="8" t="s">
        <v>16</v>
      </c>
      <c r="D23" s="5" t="s">
        <v>25</v>
      </c>
      <c r="E23" s="5" t="s">
        <v>53</v>
      </c>
      <c r="F23" s="9">
        <v>40462</v>
      </c>
      <c r="G23" s="9">
        <v>41012</v>
      </c>
      <c r="H23" s="12">
        <v>500000</v>
      </c>
      <c r="I23" s="6" t="s">
        <v>52</v>
      </c>
      <c r="J23" s="12">
        <v>500000</v>
      </c>
      <c r="K23" s="12">
        <f t="shared" si="1"/>
        <v>0</v>
      </c>
      <c r="L23" s="12">
        <v>1850000</v>
      </c>
      <c r="M23" s="6">
        <v>5</v>
      </c>
      <c r="N23" s="13" t="s">
        <v>15</v>
      </c>
    </row>
    <row r="24" spans="1:14" x14ac:dyDescent="0.25">
      <c r="A24" s="14">
        <f>SUM(A2:A23)</f>
        <v>23</v>
      </c>
      <c r="B24" s="2"/>
      <c r="C24" s="2"/>
      <c r="D24" s="2"/>
      <c r="E24" s="2"/>
      <c r="F24" s="2"/>
      <c r="G24" s="2"/>
      <c r="H24" s="3">
        <f>SUM(H2:H23)</f>
        <v>15806068.120000001</v>
      </c>
      <c r="I24" s="3"/>
      <c r="J24" s="3">
        <f>SUM(J2:J23)</f>
        <v>13240871.98</v>
      </c>
      <c r="K24" s="3">
        <f>SUM(K2:K23)</f>
        <v>1815196.52</v>
      </c>
      <c r="L24" s="3">
        <f>SUM(L2:L23)</f>
        <v>122001965.03</v>
      </c>
      <c r="M24" s="2"/>
      <c r="N24" s="2"/>
    </row>
    <row r="25" spans="1:14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4" x14ac:dyDescent="0.25">
      <c r="B26" s="4" t="s">
        <v>50</v>
      </c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spans="1:14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</row>
  </sheetData>
  <pageMargins left="0.7" right="0.7" top="0.75" bottom="0.75" header="0.3" footer="0.3"/>
  <pageSetup paperSize="9" scale="55" fitToHeight="0" orientation="landscape" r:id="rId1"/>
  <legacy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AC16D4D6C546243A4BC03670D95EFBC" ma:contentTypeVersion="1" ma:contentTypeDescription="Een nieuw document maken." ma:contentTypeScope="" ma:versionID="299e8a23bbf5210eb8fe286a9deeffa1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a44ebf640e2479a04c5d51aeb5ae4384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81B34EE-BA05-44F8-B1A7-A2DD13FAB5AB}"/>
</file>

<file path=customXml/itemProps2.xml><?xml version="1.0" encoding="utf-8"?>
<ds:datastoreItem xmlns:ds="http://schemas.openxmlformats.org/officeDocument/2006/customXml" ds:itemID="{4FC3F2F2-4120-4C61-9C8F-287DB3B4DEEC}"/>
</file>

<file path=customXml/itemProps3.xml><?xml version="1.0" encoding="utf-8"?>
<ds:datastoreItem xmlns:ds="http://schemas.openxmlformats.org/officeDocument/2006/customXml" ds:itemID="{42302056-239C-44F6-8A9F-1643808C9A7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SV 136 bijlage 1</vt:lpstr>
    </vt:vector>
  </TitlesOfParts>
  <Company>PMV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Chris De Jonghe</dc:creator>
  <cp:lastModifiedBy>Callewaert, Sophie</cp:lastModifiedBy>
  <cp:lastPrinted>2019-01-11T15:30:11Z</cp:lastPrinted>
  <dcterms:created xsi:type="dcterms:W3CDTF">2015-07-27T06:36:42Z</dcterms:created>
  <dcterms:modified xsi:type="dcterms:W3CDTF">2019-01-21T08:40:20Z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0x0101000AC16D4D6C546243A4BC03670D95EFBC</vt:lpwstr>
  </property>
  <property fmtid="{D5CDD505-2E9C-101B-9397-08002B2CF9AE}" pid="3" name="e9774d0c1c5b4673b17cf4c67a514757">
    <vt:lpwstr>2014|684dd4d6-5be9-41c0-ac8a-e5d3fba756ad</vt:lpwstr>
  </property>
  <property fmtid="{D5CDD505-2E9C-101B-9397-08002B2CF9AE}" pid="4" name="b1a289345cf1476fbb8677cb3fc7ccc2">
    <vt:lpwstr>Parlementaire vragen / antwoorden|8ac8b9f5-0ac5-42e3-890d-c9b36bb0a8b3</vt:lpwstr>
  </property>
  <property fmtid="{D5CDD505-2E9C-101B-9397-08002B2CF9AE}" pid="5" name="Type_x0020_document">
    <vt:lpwstr>307;#Parlementaire vragen / antwoorden|8ac8b9f5-0ac5-42e3-890d-c9b36bb0a8b3</vt:lpwstr>
  </property>
  <property fmtid="{D5CDD505-2E9C-101B-9397-08002B2CF9AE}" pid="6" name="_docset_NoMedatataSyncRequired">
    <vt:lpwstr>False</vt:lpwstr>
  </property>
  <property fmtid="{D5CDD505-2E9C-101B-9397-08002B2CF9AE}" pid="7" name="Jaartal">
    <vt:lpwstr>310;#2014|684dd4d6-5be9-41c0-ac8a-e5d3fba756ad</vt:lpwstr>
  </property>
  <property fmtid="{D5CDD505-2E9C-101B-9397-08002B2CF9AE}" pid="8" name="Type document">
    <vt:lpwstr>307;#Parlementaire vragen / antwoorden|8ac8b9f5-0ac5-42e3-890d-c9b36bb0a8b3</vt:lpwstr>
  </property>
</Properties>
</file>