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451 - 500\"/>
    </mc:Choice>
  </mc:AlternateContent>
  <bookViews>
    <workbookView xWindow="0" yWindow="0" windowWidth="23970" windowHeight="9660"/>
  </bookViews>
  <sheets>
    <sheet name="Onderwijsniveau" sheetId="4" r:id="rId1"/>
    <sheet name="Geslacht" sheetId="7" r:id="rId2"/>
    <sheet name="Provincie" sheetId="6" r:id="rId3"/>
    <sheet name="Centrumsteden" sheetId="12" r:id="rId4"/>
    <sheet name="Leeftijd" sheetId="13" r:id="rId5"/>
  </sheets>
  <definedNames>
    <definedName name="_xlnm.Print_Area" localSheetId="3">Centrumsteden!$C$1:$J$25</definedName>
    <definedName name="_xlnm.Print_Area" localSheetId="1">Geslacht!$C$1:$J$14</definedName>
    <definedName name="_xlnm.Print_Area" localSheetId="4">Leeftijd!$C$1:$J$29</definedName>
    <definedName name="_xlnm.Print_Area" localSheetId="0">Onderwijsniveau!$C$1:$J$14</definedName>
    <definedName name="_xlnm.Print_Area" localSheetId="2">Provincie!$C$1:$J$21</definedName>
  </definedNames>
  <calcPr calcId="171027"/>
</workbook>
</file>

<file path=xl/calcChain.xml><?xml version="1.0" encoding="utf-8"?>
<calcChain xmlns="http://schemas.openxmlformats.org/spreadsheetml/2006/main">
  <c r="D28" i="13" l="1"/>
  <c r="C28" i="13"/>
  <c r="C23" i="6"/>
  <c r="E11" i="13"/>
  <c r="E12" i="13"/>
  <c r="E13" i="13"/>
  <c r="D24" i="12"/>
  <c r="E12" i="6" l="1"/>
  <c r="E14" i="6"/>
  <c r="E18" i="6"/>
  <c r="E19" i="6"/>
  <c r="E20" i="6"/>
  <c r="E21" i="6"/>
  <c r="E14" i="13" l="1"/>
  <c r="E15" i="13"/>
  <c r="E16" i="13"/>
  <c r="E17" i="13"/>
  <c r="E18" i="13"/>
  <c r="E19" i="13"/>
  <c r="E20" i="13"/>
  <c r="E21" i="13"/>
  <c r="E22" i="13"/>
  <c r="E23" i="13"/>
  <c r="E24" i="13"/>
  <c r="E25" i="13"/>
  <c r="E26" i="13"/>
  <c r="D13" i="7"/>
  <c r="C13" i="7"/>
  <c r="E12" i="7"/>
  <c r="E11" i="7"/>
  <c r="E13" i="7" l="1"/>
  <c r="E12" i="12"/>
  <c r="E13" i="12"/>
  <c r="E14" i="12"/>
  <c r="E15" i="12"/>
  <c r="E16" i="12"/>
  <c r="E17" i="12"/>
  <c r="E18" i="12"/>
  <c r="E19" i="12"/>
  <c r="E20" i="12"/>
  <c r="E21" i="12"/>
  <c r="E22" i="12"/>
  <c r="E23" i="12"/>
  <c r="E11" i="12"/>
  <c r="C24" i="12"/>
  <c r="E11" i="6"/>
  <c r="E23" i="6" l="1"/>
  <c r="E28" i="13"/>
  <c r="E24" i="12"/>
  <c r="E12" i="4"/>
  <c r="E11" i="4"/>
  <c r="C13" i="4"/>
  <c r="D13" i="4"/>
  <c r="E13" i="4" l="1"/>
</calcChain>
</file>

<file path=xl/sharedStrings.xml><?xml version="1.0" encoding="utf-8"?>
<sst xmlns="http://schemas.openxmlformats.org/spreadsheetml/2006/main" count="110" uniqueCount="58">
  <si>
    <t xml:space="preserve">/GEGEVENSBEHEER </t>
  </si>
  <si>
    <t>Afdeling School- en Studietoelagen</t>
  </si>
  <si>
    <t>Opmerkingen:</t>
  </si>
  <si>
    <t>Lager onderwijs</t>
  </si>
  <si>
    <t>Secundair onderwijs</t>
  </si>
  <si>
    <t>Totaal</t>
  </si>
  <si>
    <t>Toekenningen</t>
  </si>
  <si>
    <t>Terugvorderingen</t>
  </si>
  <si>
    <t>Procentuele verhouding</t>
  </si>
  <si>
    <t>(*) Antwerpen gebaseerd op postcodes 2000, 2018, 2020, 2030, 2040, 2050, 2060, 2100, 2140, 2170, 2180, 2600, 2610, 2660</t>
  </si>
  <si>
    <t>(*) Hasselt gebaseerd op postcodes 3500, 3501, 3510, 3511, 3512</t>
  </si>
  <si>
    <t>(*) Gent gebaseerd op postcodes 9000, 9030, 9031, 9032, 9040, 9041, 9042, 9050, 9051, 9052</t>
  </si>
  <si>
    <t>(*) Leuven gebaseerd op postcodes 3000, 3001, 3010, 3012, 3018</t>
  </si>
  <si>
    <t>(*) Brugge gebaseerd op postcodes 8000, 8200, 8310, 8380</t>
  </si>
  <si>
    <t>(*) Aalst gebaseerd op postcodes 9300, 9308, 9310, 9320</t>
  </si>
  <si>
    <t>(*) Genk gebaseerd op postcode 3600</t>
  </si>
  <si>
    <t>(*) Kortrijk gebaseerd op postcodes 8500, 8501, 8510, 8511</t>
  </si>
  <si>
    <t>(*) Mechelen gebaseerd op postcodes 2800, 2801, 2811, 2812</t>
  </si>
  <si>
    <t>(*) Oostende gebaseerd op postcodes 8400</t>
  </si>
  <si>
    <t>(*) Roeselare gebaseerd op postcode 8800</t>
  </si>
  <si>
    <t>(*) Sint-Niklaas gebaseerd op postcode 9100, 9111, 9112</t>
  </si>
  <si>
    <t>(*) Turnhout gebaseerd op postcode 2300</t>
  </si>
  <si>
    <t>Antwerpen</t>
  </si>
  <si>
    <t>Brussels Hoofdstedelijk Gewest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</si>
  <si>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</si>
  <si>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</si>
  <si>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</si>
  <si>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</si>
  <si>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</si>
  <si>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</si>
  <si>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</si>
  <si>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</si>
  <si>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</si>
  <si>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r>
      <t>Terugvorderingen</t>
    </r>
    <r>
      <rPr>
        <b/>
        <vertAlign val="superscript"/>
        <sz val="10"/>
        <color theme="1"/>
        <rFont val="Calibri"/>
        <family val="2"/>
      </rPr>
      <t>*</t>
    </r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</si>
  <si>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Resultaten kleiner dan 5 worden niet opgenomen maar wel meegenomen in de eindtotalen</t>
    </r>
  </si>
  <si>
    <t>Aalst</t>
  </si>
  <si>
    <t>Brugge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</si>
  <si>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</si>
  <si>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</si>
  <si>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</si>
  <si>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</si>
  <si>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</si>
  <si>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</si>
  <si>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</si>
  <si>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</si>
  <si>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</si>
  <si>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</si>
  <si>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Toekenning en terugvordering omwille van problematische afwezigheid</t>
  </si>
  <si>
    <t>Antwoord SV 493</t>
  </si>
  <si>
    <t>Stand van zaken op 9 juli 2018</t>
  </si>
  <si>
    <t>Schooljaar 2016-2017</t>
  </si>
  <si>
    <t>Geboren in en voor 1995</t>
  </si>
  <si>
    <t>0*</t>
  </si>
  <si>
    <t>Buiten België of onbekend</t>
  </si>
  <si>
    <t>Geboren in en na 2011</t>
  </si>
  <si>
    <t>0,00%*</t>
  </si>
  <si>
    <t>Man</t>
  </si>
  <si>
    <t>Vrouw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</si>
</sst>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dd\.mm\.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FlandersArtSerif-Regular"/>
    </font>
    <font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dash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/>
      <diagonal/>
    </border>
    <border>
      <left style="dotted">
        <color rgb="FFA6A6A6"/>
      </left>
      <right/>
      <top style="dashed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medium">
        <color rgb="FFA6A6A6"/>
      </bottom>
      <diagonal/>
    </border>
    <border>
      <left style="dotted">
        <color rgb="FFA6A6A6"/>
      </left>
      <right/>
      <top style="medium">
        <color rgb="FFA6A6A6"/>
      </top>
      <bottom style="medium">
        <color rgb="FFA6A6A6"/>
      </bottom>
      <diagonal/>
    </border>
    <border>
      <left style="dashed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dotted">
        <color rgb="FFA6A6A6"/>
      </left>
      <right style="dashed">
        <color rgb="FFA6A6A6"/>
      </right>
      <top style="dott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medium">
        <color rgb="FFA6A6A6"/>
      </bottom>
      <diagonal/>
    </border>
    <border>
      <left style="dashed">
        <color rgb="FFA6A6A6"/>
      </left>
      <right style="dashed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/>
      <top style="dashed">
        <color rgb="FFA6A6A6"/>
      </top>
      <bottom style="medium">
        <color rgb="FFA6A6A6"/>
      </bottom>
      <diagonal/>
    </border>
    <border>
      <left style="dashed">
        <color rgb="FFA6A6A6"/>
      </left>
      <right style="dashed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/>
      <top/>
      <bottom/>
      <diagonal/>
    </border>
    <border>
      <left style="dashed">
        <color rgb="FFA6A6A6"/>
      </left>
      <right style="medium">
        <color rgb="FFA6A6A6"/>
      </right>
      <top/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/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/>
    <xf numFmtId="10" fontId="2" fillId="3" borderId="8" xfId="3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10" fontId="2" fillId="3" borderId="7" xfId="3" applyNumberFormat="1" applyFont="1" applyFill="1" applyBorder="1" applyAlignment="1">
      <alignment horizontal="center" vertical="center" wrapText="1"/>
    </xf>
    <xf numFmtId="10" fontId="2" fillId="3" borderId="17" xfId="3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3" fillId="2" borderId="3" xfId="0" applyNumberFormat="1" applyFont="1" applyFill="1" applyBorder="1" applyAlignment="1">
      <alignment horizontal="center" vertical="center" wrapText="1"/>
    </xf>
    <xf numFmtId="10" fontId="7" fillId="2" borderId="18" xfId="3" applyNumberFormat="1" applyFont="1" applyFill="1" applyBorder="1" applyAlignment="1">
      <alignment horizontal="center" vertical="center" wrapText="1"/>
    </xf>
    <xf numFmtId="10" fontId="7" fillId="2" borderId="19" xfId="3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/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2" xfId="3" applyNumberFormat="1" applyFont="1" applyFill="1" applyBorder="1" applyAlignment="1">
      <alignment horizontal="center" vertical="center" wrapText="1"/>
    </xf>
    <xf numFmtId="3" fontId="7" fillId="2" borderId="20" xfId="3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10" fontId="2" fillId="3" borderId="26" xfId="3" applyNumberFormat="1" applyFont="1" applyFill="1" applyBorder="1" applyAlignment="1">
      <alignment horizontal="center" vertical="center" wrapText="1"/>
    </xf>
  </cellXfs>
  <cellStyles count="4">
    <cellStyle name="Procent" xfId="3" builtinId="5"/>
    <cellStyle name="Standaard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628650</xdr:colOff>
      <xdr:row>4</xdr:row>
      <xdr:rowOff>114300</xdr:rowOff>
    </xdr:to>
    <xdr:pic>
      <xdr:nvPicPr>
        <xdr:cNvPr id="2" name="Afbeelding 1" descr="PNG versie naak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XFD20"/>
  <sheetViews>
    <sheetView showGridLines="0" showRowColHeaders="0" tabSelected="1" zoomScaleNormal="100" workbookViewId="0">
      <selection activeCell="G23" sqref="G23"/>
    </sheetView>
  </sheetViews>
  <sheetFormatPr defaultRowHeight="15" x14ac:dyDescent="0.25"/>
  <cols>
    <col min="1" max="1" width="3.85546875" style="1" customWidth="1"/>
    <col min="2" max="2" width="24.5703125" style="1" customWidth="1"/>
    <col min="3" max="5" width="18.7109375" customWidth="1"/>
    <col min="6" max="6" width="18.7109375" style="1" customWidth="1"/>
    <col min="7" max="7" width="18.7109375" customWidth="1"/>
    <col min="8" max="8" width="14.7109375" style="1" customWidth="1"/>
    <col min="9" max="12" width="14.7109375" customWidth="1"/>
    <col min="13" max="13" width="14.7109375" style="1" customWidth="1"/>
  </cols>
  <sheetData>
    <row r="1" spans="1:16384" ht="4.5" customHeight="1" x14ac:dyDescent="0.25">
      <c r="B1" s="2"/>
    </row>
    <row r="2" spans="1:16384" s="1" customFormat="1" x14ac:dyDescent="0.25">
      <c r="B2" s="3"/>
      <c r="D2" s="3"/>
      <c r="E2" s="3"/>
      <c r="F2" s="3"/>
    </row>
    <row r="3" spans="1:16384" s="1" customFormat="1" ht="27.75" x14ac:dyDescent="0.4">
      <c r="B3" s="3"/>
      <c r="D3" s="3"/>
      <c r="E3" s="3"/>
      <c r="J3" s="4" t="s">
        <v>0</v>
      </c>
    </row>
    <row r="4" spans="1:16384" s="1" customFormat="1" x14ac:dyDescent="0.25">
      <c r="B4" s="3"/>
      <c r="D4" s="3"/>
      <c r="E4" s="3"/>
      <c r="J4" s="5" t="s">
        <v>1</v>
      </c>
    </row>
    <row r="5" spans="1:16384" s="1" customFormat="1" x14ac:dyDescent="0.25">
      <c r="B5" s="3"/>
      <c r="D5" s="3"/>
      <c r="E5" s="3"/>
    </row>
    <row r="6" spans="1:16384" s="1" customFormat="1" x14ac:dyDescent="0.25">
      <c r="B6" s="3"/>
      <c r="D6" s="3"/>
      <c r="E6" s="3"/>
      <c r="J6" s="9" t="s">
        <v>48</v>
      </c>
    </row>
    <row r="7" spans="1:16384" s="1" customFormat="1" ht="15.75" x14ac:dyDescent="0.25">
      <c r="A7" s="8"/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s="1" customFormat="1" ht="15.75" thickBot="1" x14ac:dyDescent="0.3">
      <c r="C8" s="3"/>
      <c r="D8" s="3"/>
      <c r="E8" s="3"/>
      <c r="F8" s="3"/>
    </row>
    <row r="9" spans="1:16384" s="1" customFormat="1" ht="30.75" customHeight="1" x14ac:dyDescent="0.25">
      <c r="B9" s="18" t="s">
        <v>50</v>
      </c>
      <c r="C9" s="16" t="s">
        <v>3</v>
      </c>
      <c r="D9" s="16" t="s">
        <v>4</v>
      </c>
      <c r="E9" s="14" t="s">
        <v>5</v>
      </c>
    </row>
    <row r="10" spans="1:16384" s="1" customFormat="1" ht="3" customHeight="1" x14ac:dyDescent="0.25"/>
    <row r="11" spans="1:16384" s="1" customFormat="1" ht="24.95" customHeight="1" x14ac:dyDescent="0.25">
      <c r="B11" s="19" t="s">
        <v>6</v>
      </c>
      <c r="C11" s="11">
        <v>119449</v>
      </c>
      <c r="D11" s="11">
        <v>130956</v>
      </c>
      <c r="E11" s="12">
        <f>SUM(C11:D11)</f>
        <v>250405</v>
      </c>
    </row>
    <row r="12" spans="1:16384" s="1" customFormat="1" ht="24.95" customHeight="1" x14ac:dyDescent="0.25">
      <c r="B12" s="19" t="s">
        <v>7</v>
      </c>
      <c r="C12" s="24">
        <v>174</v>
      </c>
      <c r="D12" s="24">
        <v>1595</v>
      </c>
      <c r="E12" s="12">
        <f>SUM(C12:D12)</f>
        <v>1769</v>
      </c>
    </row>
    <row r="13" spans="1:16384" s="13" customFormat="1" ht="24.95" customHeight="1" thickBot="1" x14ac:dyDescent="0.3">
      <c r="B13" s="17" t="s">
        <v>8</v>
      </c>
      <c r="C13" s="33">
        <f t="shared" ref="C13:D13" si="0">C12/C11</f>
        <v>1.4566886286197457E-3</v>
      </c>
      <c r="D13" s="32">
        <f t="shared" si="0"/>
        <v>1.2179663398393353E-2</v>
      </c>
      <c r="E13" s="21">
        <f>E12/E11</f>
        <v>7.064555420219245E-3</v>
      </c>
    </row>
    <row r="14" spans="1:16384" s="1" customFormat="1" x14ac:dyDescent="0.25">
      <c r="B14" s="34"/>
      <c r="D14" s="3"/>
      <c r="E14" s="3"/>
      <c r="H14" s="9"/>
    </row>
    <row r="15" spans="1:16384" x14ac:dyDescent="0.25">
      <c r="B15" s="6" t="s">
        <v>2</v>
      </c>
      <c r="C15" s="7"/>
    </row>
    <row r="16" spans="1:16384" ht="15.75" x14ac:dyDescent="0.25">
      <c r="B16" s="20" t="s">
        <v>34</v>
      </c>
      <c r="C16" s="7"/>
    </row>
    <row r="17" spans="2:3" x14ac:dyDescent="0.25">
      <c r="B17" s="20" t="s">
        <v>49</v>
      </c>
      <c r="C17" s="7"/>
    </row>
    <row r="18" spans="2:3" x14ac:dyDescent="0.25">
      <c r="C18" s="7"/>
    </row>
    <row r="19" spans="2:3" x14ac:dyDescent="0.25">
      <c r="C19" s="7"/>
    </row>
    <row r="20" spans="2:3" x14ac:dyDescent="0.25">
      <c r="C20" s="7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"/>
  <sheetViews>
    <sheetView showGridLines="0" showRowColHeaders="0" zoomScaleNormal="100" workbookViewId="0">
      <selection activeCell="A2" sqref="A2:H18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48</v>
      </c>
    </row>
    <row r="7" spans="1:16384" ht="15.75" x14ac:dyDescent="0.25">
      <c r="A7" s="8"/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50</v>
      </c>
      <c r="C9" s="15" t="s">
        <v>6</v>
      </c>
      <c r="D9" s="16" t="s">
        <v>7</v>
      </c>
      <c r="E9" s="14" t="s">
        <v>5</v>
      </c>
      <c r="F9"/>
    </row>
    <row r="10" spans="1:16384" ht="3" customHeight="1" x14ac:dyDescent="0.25">
      <c r="F10"/>
    </row>
    <row r="11" spans="1:16384" ht="24.95" customHeight="1" x14ac:dyDescent="0.25">
      <c r="B11" s="19" t="s">
        <v>56</v>
      </c>
      <c r="C11" s="36">
        <v>126732</v>
      </c>
      <c r="D11" s="37">
        <v>1060</v>
      </c>
      <c r="E11" s="28">
        <f>D11/C11</f>
        <v>8.3641069343180878E-3</v>
      </c>
      <c r="F11"/>
      <c r="G11"/>
      <c r="H11"/>
      <c r="I11"/>
    </row>
    <row r="12" spans="1:16384" ht="24.95" customHeight="1" x14ac:dyDescent="0.25">
      <c r="B12" s="19" t="s">
        <v>57</v>
      </c>
      <c r="C12" s="11">
        <v>123673</v>
      </c>
      <c r="D12" s="37">
        <v>709</v>
      </c>
      <c r="E12" s="28">
        <f t="shared" ref="E12:E13" si="0">D12/C12</f>
        <v>5.732860042208081E-3</v>
      </c>
      <c r="F12"/>
      <c r="G12"/>
      <c r="H12"/>
      <c r="I12"/>
    </row>
    <row r="13" spans="1:16384" s="13" customFormat="1" ht="24.95" customHeight="1" thickBot="1" x14ac:dyDescent="0.3">
      <c r="B13" s="17" t="s">
        <v>5</v>
      </c>
      <c r="C13" s="38">
        <f>SUM(C11:C12)</f>
        <v>250405</v>
      </c>
      <c r="D13" s="39">
        <f>D11+D12</f>
        <v>1769</v>
      </c>
      <c r="E13" s="21">
        <f t="shared" si="0"/>
        <v>7.064555420219245E-3</v>
      </c>
      <c r="F13"/>
      <c r="G13"/>
      <c r="H13"/>
      <c r="I13"/>
    </row>
    <row r="14" spans="1:16384" x14ac:dyDescent="0.25">
      <c r="B14" s="3"/>
      <c r="D14" s="3"/>
      <c r="E14" s="3"/>
      <c r="G14"/>
      <c r="H14"/>
      <c r="I14"/>
    </row>
    <row r="15" spans="1:16384" ht="4.5" customHeight="1" x14ac:dyDescent="0.25">
      <c r="C15" s="7"/>
    </row>
    <row r="16" spans="1:16384" x14ac:dyDescent="0.25">
      <c r="B16" s="6" t="s">
        <v>2</v>
      </c>
      <c r="C16" s="7"/>
    </row>
    <row r="17" spans="2:3" x14ac:dyDescent="0.25">
      <c r="B17" s="20" t="s">
        <v>49</v>
      </c>
      <c r="C17" s="7"/>
    </row>
    <row r="18" spans="2:3" x14ac:dyDescent="0.25">
      <c r="C18" s="7"/>
    </row>
    <row r="19" spans="2:3" x14ac:dyDescent="0.25">
      <c r="C19" s="7"/>
    </row>
    <row r="20" spans="2:3" x14ac:dyDescent="0.25">
      <c r="C20" s="7"/>
    </row>
    <row r="21" spans="2:3" x14ac:dyDescent="0.25">
      <c r="C21" s="7"/>
    </row>
    <row r="22" spans="2:3" x14ac:dyDescent="0.25">
      <c r="C22" s="7"/>
    </row>
    <row r="23" spans="2:3" x14ac:dyDescent="0.25">
      <c r="C23" s="7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&amp;L&amp;D&amp;C&amp;A&amp;RPagina &amp;P van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showGridLines="0" topLeftCell="A24" zoomScaleNormal="100" workbookViewId="0">
      <selection activeCell="A2" sqref="A2:H28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48</v>
      </c>
    </row>
    <row r="7" spans="1:16384" ht="15.75" x14ac:dyDescent="0.25">
      <c r="A7" s="8"/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50</v>
      </c>
      <c r="C9" s="15" t="s">
        <v>6</v>
      </c>
      <c r="D9" s="16" t="s">
        <v>33</v>
      </c>
      <c r="E9" s="14" t="s">
        <v>5</v>
      </c>
      <c r="F9"/>
    </row>
    <row r="10" spans="1:16384" ht="3" customHeight="1" x14ac:dyDescent="0.25">
      <c r="F10"/>
    </row>
    <row r="11" spans="1:16384" ht="24.95" customHeight="1" x14ac:dyDescent="0.25">
      <c r="B11" s="19" t="s">
        <v>22</v>
      </c>
      <c r="C11" s="10">
        <v>80145</v>
      </c>
      <c r="D11" s="11">
        <v>501</v>
      </c>
      <c r="E11" s="28">
        <f>D11/C11</f>
        <v>6.2511697548193901E-3</v>
      </c>
      <c r="F11"/>
    </row>
    <row r="12" spans="1:16384" ht="24.95" customHeight="1" x14ac:dyDescent="0.25">
      <c r="B12" s="19" t="s">
        <v>23</v>
      </c>
      <c r="C12" s="10">
        <v>14306</v>
      </c>
      <c r="D12" s="11">
        <v>134</v>
      </c>
      <c r="E12" s="28">
        <f t="shared" ref="E12:E21" si="0">D12/C12</f>
        <v>9.3666992870124425E-3</v>
      </c>
      <c r="F12"/>
    </row>
    <row r="13" spans="1:16384" ht="24.95" customHeight="1" x14ac:dyDescent="0.25">
      <c r="B13" s="19" t="s">
        <v>24</v>
      </c>
      <c r="C13" s="10">
        <v>482</v>
      </c>
      <c r="D13" s="11" t="s">
        <v>52</v>
      </c>
      <c r="E13" s="28">
        <v>0</v>
      </c>
    </row>
    <row r="14" spans="1:16384" ht="24.95" customHeight="1" x14ac:dyDescent="0.25">
      <c r="B14" s="19" t="s">
        <v>25</v>
      </c>
      <c r="C14" s="10">
        <v>35298</v>
      </c>
      <c r="D14" s="11">
        <v>206</v>
      </c>
      <c r="E14" s="28">
        <f t="shared" si="0"/>
        <v>5.8360247039492327E-3</v>
      </c>
    </row>
    <row r="15" spans="1:16384" ht="24.95" customHeight="1" x14ac:dyDescent="0.25">
      <c r="B15" s="19" t="s">
        <v>26</v>
      </c>
      <c r="C15" s="10">
        <v>122</v>
      </c>
      <c r="D15" s="11" t="s">
        <v>52</v>
      </c>
      <c r="E15" s="28">
        <v>0</v>
      </c>
    </row>
    <row r="16" spans="1:16384" ht="24.95" customHeight="1" x14ac:dyDescent="0.25">
      <c r="B16" s="19" t="s">
        <v>27</v>
      </c>
      <c r="C16" s="10">
        <v>10</v>
      </c>
      <c r="D16" s="11" t="s">
        <v>52</v>
      </c>
      <c r="E16" s="28">
        <v>0</v>
      </c>
    </row>
    <row r="17" spans="2:5" ht="24.95" customHeight="1" x14ac:dyDescent="0.25">
      <c r="B17" s="19" t="s">
        <v>28</v>
      </c>
      <c r="C17" s="10">
        <v>17</v>
      </c>
      <c r="D17" s="11" t="s">
        <v>52</v>
      </c>
      <c r="E17" s="28">
        <v>0</v>
      </c>
    </row>
    <row r="18" spans="2:5" ht="24.95" customHeight="1" x14ac:dyDescent="0.25">
      <c r="B18" s="19" t="s">
        <v>29</v>
      </c>
      <c r="C18" s="10">
        <v>54222</v>
      </c>
      <c r="D18" s="11">
        <v>571</v>
      </c>
      <c r="E18" s="28">
        <f t="shared" si="0"/>
        <v>1.0530780863855999E-2</v>
      </c>
    </row>
    <row r="19" spans="2:5" ht="24.95" customHeight="1" x14ac:dyDescent="0.25">
      <c r="B19" s="19" t="s">
        <v>30</v>
      </c>
      <c r="C19" s="10">
        <v>27122</v>
      </c>
      <c r="D19" s="11">
        <v>162</v>
      </c>
      <c r="E19" s="28">
        <f t="shared" si="0"/>
        <v>5.9730108399085611E-3</v>
      </c>
    </row>
    <row r="20" spans="2:5" ht="24.95" customHeight="1" x14ac:dyDescent="0.25">
      <c r="B20" s="19" t="s">
        <v>31</v>
      </c>
      <c r="C20" s="10">
        <v>252</v>
      </c>
      <c r="D20" s="11">
        <v>1</v>
      </c>
      <c r="E20" s="28">
        <f t="shared" si="0"/>
        <v>3.968253968253968E-3</v>
      </c>
    </row>
    <row r="21" spans="2:5" ht="24.95" customHeight="1" x14ac:dyDescent="0.25">
      <c r="B21" s="40" t="s">
        <v>32</v>
      </c>
      <c r="C21" s="10">
        <v>38155</v>
      </c>
      <c r="D21" s="11">
        <v>191</v>
      </c>
      <c r="E21" s="28">
        <f t="shared" si="0"/>
        <v>5.0058969990826891E-3</v>
      </c>
    </row>
    <row r="22" spans="2:5" ht="24.95" customHeight="1" thickBot="1" x14ac:dyDescent="0.3">
      <c r="B22" s="40" t="s">
        <v>53</v>
      </c>
      <c r="C22" s="10">
        <v>274</v>
      </c>
      <c r="D22" s="11" t="s">
        <v>52</v>
      </c>
      <c r="E22" s="28">
        <v>0</v>
      </c>
    </row>
    <row r="23" spans="2:5" ht="24.95" customHeight="1" thickBot="1" x14ac:dyDescent="0.3">
      <c r="B23" s="25" t="s">
        <v>5</v>
      </c>
      <c r="C23" s="26">
        <f>SUM(C11:C22)</f>
        <v>250405</v>
      </c>
      <c r="D23" s="27">
        <v>1769</v>
      </c>
      <c r="E23" s="29">
        <f>D23/C23</f>
        <v>7.064555420219245E-3</v>
      </c>
    </row>
    <row r="24" spans="2:5" x14ac:dyDescent="0.25">
      <c r="C24" s="7"/>
    </row>
    <row r="25" spans="2:5" x14ac:dyDescent="0.25">
      <c r="B25" s="6" t="s">
        <v>2</v>
      </c>
      <c r="C25" s="7"/>
    </row>
    <row r="26" spans="2:5" ht="15.75" x14ac:dyDescent="0.25">
      <c r="B26" s="20" t="s">
        <v>34</v>
      </c>
      <c r="C26" s="7"/>
    </row>
    <row r="27" spans="2:5" x14ac:dyDescent="0.25">
      <c r="B27" s="20" t="s">
        <v>49</v>
      </c>
      <c r="C27" s="7"/>
    </row>
    <row r="28" spans="2:5" x14ac:dyDescent="0.25">
      <c r="C28" s="7"/>
    </row>
    <row r="29" spans="2:5" x14ac:dyDescent="0.25">
      <c r="C29" s="7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&amp;L&amp;D&amp;C&amp;A&amp;RPagina &amp;P van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showGridLines="0" showRowColHeaders="0" topLeftCell="A18" zoomScaleNormal="100" workbookViewId="0">
      <selection activeCell="A2" sqref="A2:H42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48</v>
      </c>
    </row>
    <row r="7" spans="1:16384" ht="15.75" x14ac:dyDescent="0.25">
      <c r="A7" s="8"/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50</v>
      </c>
      <c r="C9" s="15" t="s">
        <v>6</v>
      </c>
      <c r="D9" s="16" t="s">
        <v>7</v>
      </c>
      <c r="E9" s="14" t="s">
        <v>5</v>
      </c>
    </row>
    <row r="10" spans="1:16384" ht="3" customHeight="1" x14ac:dyDescent="0.25"/>
    <row r="11" spans="1:16384" ht="24.95" customHeight="1" x14ac:dyDescent="0.25">
      <c r="B11" s="19" t="s">
        <v>35</v>
      </c>
      <c r="C11" s="10">
        <v>3637</v>
      </c>
      <c r="D11" s="11">
        <v>44</v>
      </c>
      <c r="E11" s="28">
        <f>D11/C11</f>
        <v>1.2097882870497663E-2</v>
      </c>
    </row>
    <row r="12" spans="1:16384" ht="24.95" customHeight="1" x14ac:dyDescent="0.25">
      <c r="B12" s="19" t="s">
        <v>22</v>
      </c>
      <c r="C12" s="10">
        <v>38868</v>
      </c>
      <c r="D12" s="11">
        <v>314</v>
      </c>
      <c r="E12" s="28">
        <f t="shared" ref="E12:E23" si="0">D12/C12</f>
        <v>8.0786250900483688E-3</v>
      </c>
    </row>
    <row r="13" spans="1:16384" ht="24.95" customHeight="1" x14ac:dyDescent="0.25">
      <c r="B13" s="19" t="s">
        <v>36</v>
      </c>
      <c r="C13" s="10">
        <v>3237</v>
      </c>
      <c r="D13" s="11">
        <v>17</v>
      </c>
      <c r="E13" s="28">
        <f t="shared" si="0"/>
        <v>5.2517763361136852E-3</v>
      </c>
    </row>
    <row r="14" spans="1:16384" ht="24.95" customHeight="1" x14ac:dyDescent="0.25">
      <c r="B14" s="19" t="s">
        <v>37</v>
      </c>
      <c r="C14" s="10">
        <v>4568</v>
      </c>
      <c r="D14" s="11">
        <v>33</v>
      </c>
      <c r="E14" s="28">
        <f t="shared" si="0"/>
        <v>7.224168126094571E-3</v>
      </c>
    </row>
    <row r="15" spans="1:16384" ht="24.95" customHeight="1" x14ac:dyDescent="0.25">
      <c r="B15" s="19" t="s">
        <v>38</v>
      </c>
      <c r="C15" s="10">
        <v>12698</v>
      </c>
      <c r="D15" s="11">
        <v>264</v>
      </c>
      <c r="E15" s="28">
        <f t="shared" si="0"/>
        <v>2.0790675696960151E-2</v>
      </c>
    </row>
    <row r="16" spans="1:16384" ht="24.95" customHeight="1" x14ac:dyDescent="0.25">
      <c r="B16" s="19" t="s">
        <v>39</v>
      </c>
      <c r="C16" s="10">
        <v>2622</v>
      </c>
      <c r="D16" s="11">
        <v>19</v>
      </c>
      <c r="E16" s="28">
        <f t="shared" si="0"/>
        <v>7.246376811594203E-3</v>
      </c>
    </row>
    <row r="17" spans="2:8" ht="24.95" customHeight="1" x14ac:dyDescent="0.25">
      <c r="B17" s="19" t="s">
        <v>40</v>
      </c>
      <c r="C17" s="10">
        <v>3186</v>
      </c>
      <c r="D17" s="11">
        <v>19</v>
      </c>
      <c r="E17" s="28">
        <f t="shared" si="0"/>
        <v>5.963590709353421E-3</v>
      </c>
    </row>
    <row r="18" spans="2:8" ht="24.95" customHeight="1" x14ac:dyDescent="0.25">
      <c r="B18" s="19" t="s">
        <v>41</v>
      </c>
      <c r="C18" s="10">
        <v>2869</v>
      </c>
      <c r="D18" s="11">
        <v>11</v>
      </c>
      <c r="E18" s="28">
        <f t="shared" si="0"/>
        <v>3.8340885325897525E-3</v>
      </c>
    </row>
    <row r="19" spans="2:8" ht="24.95" customHeight="1" x14ac:dyDescent="0.25">
      <c r="B19" s="19" t="s">
        <v>42</v>
      </c>
      <c r="C19" s="10">
        <v>5319</v>
      </c>
      <c r="D19" s="11">
        <v>33</v>
      </c>
      <c r="E19" s="28">
        <f t="shared" si="0"/>
        <v>6.2041737168640719E-3</v>
      </c>
    </row>
    <row r="20" spans="2:8" ht="24.95" customHeight="1" x14ac:dyDescent="0.25">
      <c r="B20" s="19" t="s">
        <v>43</v>
      </c>
      <c r="C20" s="10">
        <v>3280</v>
      </c>
      <c r="D20" s="11">
        <v>42</v>
      </c>
      <c r="E20" s="28">
        <f t="shared" si="0"/>
        <v>1.2804878048780487E-2</v>
      </c>
    </row>
    <row r="21" spans="2:8" ht="24.95" customHeight="1" x14ac:dyDescent="0.25">
      <c r="B21" s="19" t="s">
        <v>44</v>
      </c>
      <c r="C21" s="10">
        <v>2139</v>
      </c>
      <c r="D21" s="11">
        <v>10</v>
      </c>
      <c r="E21" s="28">
        <f t="shared" si="0"/>
        <v>4.6750818139317434E-3</v>
      </c>
    </row>
    <row r="22" spans="2:8" ht="24.95" customHeight="1" x14ac:dyDescent="0.25">
      <c r="B22" s="19" t="s">
        <v>45</v>
      </c>
      <c r="C22" s="10">
        <v>4361</v>
      </c>
      <c r="D22" s="11">
        <v>33</v>
      </c>
      <c r="E22" s="28">
        <f t="shared" si="0"/>
        <v>7.5670717725292366E-3</v>
      </c>
    </row>
    <row r="23" spans="2:8" ht="24.95" customHeight="1" thickBot="1" x14ac:dyDescent="0.3">
      <c r="B23" s="22" t="s">
        <v>46</v>
      </c>
      <c r="C23" s="23">
        <v>2189</v>
      </c>
      <c r="D23" s="11">
        <v>9</v>
      </c>
      <c r="E23" s="28">
        <f t="shared" si="0"/>
        <v>4.1114664230242123E-3</v>
      </c>
    </row>
    <row r="24" spans="2:8" s="13" customFormat="1" ht="24.95" customHeight="1" thickBot="1" x14ac:dyDescent="0.3">
      <c r="B24" s="25" t="s">
        <v>5</v>
      </c>
      <c r="C24" s="26">
        <f>SUM(C11:C23)</f>
        <v>88973</v>
      </c>
      <c r="D24" s="27">
        <f>SUM(D11:D23)</f>
        <v>848</v>
      </c>
      <c r="E24" s="29">
        <f>D24/C24</f>
        <v>9.530981308936419E-3</v>
      </c>
      <c r="F24" s="1"/>
    </row>
    <row r="25" spans="2:8" x14ac:dyDescent="0.25">
      <c r="B25" s="3"/>
      <c r="D25" s="3"/>
      <c r="E25" s="3"/>
      <c r="H25" s="9"/>
    </row>
    <row r="26" spans="2:8" x14ac:dyDescent="0.25">
      <c r="B26" s="6" t="s">
        <v>2</v>
      </c>
      <c r="D26" s="3"/>
      <c r="E26" s="3"/>
      <c r="H26" s="9"/>
    </row>
    <row r="27" spans="2:8" ht="15.75" x14ac:dyDescent="0.25">
      <c r="B27" s="20" t="s">
        <v>34</v>
      </c>
      <c r="D27" s="3"/>
      <c r="E27" s="3"/>
      <c r="H27" s="9"/>
    </row>
    <row r="28" spans="2:8" x14ac:dyDescent="0.25">
      <c r="B28" s="20" t="s">
        <v>49</v>
      </c>
      <c r="C28" s="20"/>
    </row>
    <row r="29" spans="2:8" x14ac:dyDescent="0.25">
      <c r="B29" s="35" t="s">
        <v>14</v>
      </c>
      <c r="C29" s="20"/>
    </row>
    <row r="30" spans="2:8" x14ac:dyDescent="0.25">
      <c r="B30" s="35" t="s">
        <v>9</v>
      </c>
      <c r="C30" s="20"/>
    </row>
    <row r="31" spans="2:8" x14ac:dyDescent="0.25">
      <c r="B31" s="35" t="s">
        <v>13</v>
      </c>
      <c r="C31" s="20"/>
    </row>
    <row r="32" spans="2:8" x14ac:dyDescent="0.25">
      <c r="B32" s="35" t="s">
        <v>15</v>
      </c>
      <c r="C32" s="20"/>
    </row>
    <row r="33" spans="2:2" x14ac:dyDescent="0.25">
      <c r="B33" s="35" t="s">
        <v>11</v>
      </c>
    </row>
    <row r="34" spans="2:2" x14ac:dyDescent="0.25">
      <c r="B34" s="35" t="s">
        <v>10</v>
      </c>
    </row>
    <row r="35" spans="2:2" x14ac:dyDescent="0.25">
      <c r="B35" s="35" t="s">
        <v>16</v>
      </c>
    </row>
    <row r="36" spans="2:2" x14ac:dyDescent="0.25">
      <c r="B36" s="35" t="s">
        <v>12</v>
      </c>
    </row>
    <row r="37" spans="2:2" x14ac:dyDescent="0.25">
      <c r="B37" s="35" t="s">
        <v>17</v>
      </c>
    </row>
    <row r="38" spans="2:2" x14ac:dyDescent="0.25">
      <c r="B38" s="35" t="s">
        <v>18</v>
      </c>
    </row>
    <row r="39" spans="2:2" x14ac:dyDescent="0.25">
      <c r="B39" s="35" t="s">
        <v>19</v>
      </c>
    </row>
    <row r="40" spans="2:2" x14ac:dyDescent="0.25">
      <c r="B40" s="35" t="s">
        <v>20</v>
      </c>
    </row>
    <row r="41" spans="2:2" x14ac:dyDescent="0.25">
      <c r="B41" s="35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&amp;L&amp;D&amp;C&amp;A&amp;RPagina &amp;P van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showGridLines="0" topLeftCell="A16" zoomScaleNormal="100" workbookViewId="0">
      <selection activeCell="A2" sqref="A2:H33"/>
    </sheetView>
  </sheetViews>
  <sheetFormatPr defaultRowHeight="15" x14ac:dyDescent="0.25"/>
  <cols>
    <col min="1" max="1" width="3.85546875" style="1" customWidth="1"/>
    <col min="2" max="2" width="24.5703125" style="1" customWidth="1"/>
    <col min="3" max="7" width="18.7109375" style="1" customWidth="1"/>
    <col min="8" max="13" width="14.7109375" style="1" customWidth="1"/>
    <col min="14" max="16384" width="9.140625" style="1"/>
  </cols>
  <sheetData>
    <row r="1" spans="1:16384" ht="4.5" customHeight="1" x14ac:dyDescent="0.25">
      <c r="B1" s="2"/>
    </row>
    <row r="2" spans="1:16384" x14ac:dyDescent="0.25">
      <c r="B2" s="3"/>
      <c r="D2" s="3"/>
      <c r="E2" s="3"/>
      <c r="F2" s="3"/>
    </row>
    <row r="3" spans="1:16384" ht="27.75" x14ac:dyDescent="0.4">
      <c r="B3" s="3"/>
      <c r="D3" s="3"/>
      <c r="E3" s="3"/>
      <c r="H3" s="4" t="s">
        <v>0</v>
      </c>
    </row>
    <row r="4" spans="1:16384" x14ac:dyDescent="0.25">
      <c r="B4" s="3"/>
      <c r="D4" s="3"/>
      <c r="E4" s="3"/>
      <c r="H4" s="5" t="s">
        <v>1</v>
      </c>
    </row>
    <row r="5" spans="1:16384" x14ac:dyDescent="0.25">
      <c r="B5" s="3"/>
      <c r="D5" s="3"/>
      <c r="E5" s="3"/>
    </row>
    <row r="6" spans="1:16384" x14ac:dyDescent="0.25">
      <c r="B6" s="3"/>
      <c r="D6" s="3"/>
      <c r="E6" s="3"/>
      <c r="H6" s="9" t="s">
        <v>48</v>
      </c>
    </row>
    <row r="7" spans="1:16384" ht="15.75" x14ac:dyDescent="0.25">
      <c r="A7" s="8"/>
      <c r="B7" s="8" t="s">
        <v>47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75" thickBot="1" x14ac:dyDescent="0.3">
      <c r="C8" s="3"/>
      <c r="D8" s="3"/>
      <c r="E8" s="3"/>
      <c r="F8" s="3"/>
    </row>
    <row r="9" spans="1:16384" ht="30.75" customHeight="1" x14ac:dyDescent="0.25">
      <c r="B9" s="18" t="s">
        <v>50</v>
      </c>
      <c r="C9" s="15" t="s">
        <v>6</v>
      </c>
      <c r="D9" s="16" t="s">
        <v>7</v>
      </c>
      <c r="E9" s="14" t="s">
        <v>5</v>
      </c>
    </row>
    <row r="10" spans="1:16384" ht="3" customHeight="1" x14ac:dyDescent="0.25"/>
    <row r="11" spans="1:16384" ht="24.95" customHeight="1" x14ac:dyDescent="0.25">
      <c r="B11" s="19" t="s">
        <v>51</v>
      </c>
      <c r="C11" s="10">
        <v>2522</v>
      </c>
      <c r="D11" s="11">
        <v>41</v>
      </c>
      <c r="E11" s="28">
        <f t="shared" ref="E11:E13" si="0">D11/C11</f>
        <v>1.625693893735131E-2</v>
      </c>
    </row>
    <row r="12" spans="1:16384" ht="24.95" customHeight="1" x14ac:dyDescent="0.25">
      <c r="B12" s="19">
        <v>1996</v>
      </c>
      <c r="C12" s="10">
        <v>2529</v>
      </c>
      <c r="D12" s="11">
        <v>96</v>
      </c>
      <c r="E12" s="28">
        <f t="shared" si="0"/>
        <v>3.795966785290629E-2</v>
      </c>
    </row>
    <row r="13" spans="1:16384" ht="24.95" customHeight="1" x14ac:dyDescent="0.25">
      <c r="B13" s="19">
        <v>1997</v>
      </c>
      <c r="C13" s="10">
        <v>6062</v>
      </c>
      <c r="D13" s="11">
        <v>183</v>
      </c>
      <c r="E13" s="28">
        <f t="shared" si="0"/>
        <v>3.0188056746948203E-2</v>
      </c>
    </row>
    <row r="14" spans="1:16384" ht="24.95" customHeight="1" x14ac:dyDescent="0.25">
      <c r="B14" s="31">
        <v>1998</v>
      </c>
      <c r="C14" s="10">
        <v>11092</v>
      </c>
      <c r="D14" s="11">
        <v>264</v>
      </c>
      <c r="E14" s="28">
        <f t="shared" ref="E14:E26" si="1">D14/C14</f>
        <v>2.3800937612693834E-2</v>
      </c>
    </row>
    <row r="15" spans="1:16384" ht="24.95" customHeight="1" x14ac:dyDescent="0.25">
      <c r="B15" s="31">
        <v>1999</v>
      </c>
      <c r="C15" s="10">
        <v>18558</v>
      </c>
      <c r="D15" s="11">
        <v>401</v>
      </c>
      <c r="E15" s="28">
        <f t="shared" si="1"/>
        <v>2.1607931889212201E-2</v>
      </c>
    </row>
    <row r="16" spans="1:16384" ht="24.95" customHeight="1" x14ac:dyDescent="0.25">
      <c r="B16" s="31">
        <v>2000</v>
      </c>
      <c r="C16" s="10">
        <v>19412</v>
      </c>
      <c r="D16" s="11">
        <v>276</v>
      </c>
      <c r="E16" s="28">
        <f t="shared" si="1"/>
        <v>1.4218009478672985E-2</v>
      </c>
    </row>
    <row r="17" spans="2:8" ht="24.95" customHeight="1" x14ac:dyDescent="0.25">
      <c r="B17" s="31">
        <v>2001</v>
      </c>
      <c r="C17" s="10">
        <v>19362</v>
      </c>
      <c r="D17" s="11">
        <v>180</v>
      </c>
      <c r="E17" s="28">
        <f t="shared" si="1"/>
        <v>9.2965602726991017E-3</v>
      </c>
    </row>
    <row r="18" spans="2:8" ht="24.95" customHeight="1" x14ac:dyDescent="0.25">
      <c r="B18" s="31">
        <v>2002</v>
      </c>
      <c r="C18" s="10">
        <v>19258</v>
      </c>
      <c r="D18" s="11">
        <v>103</v>
      </c>
      <c r="E18" s="28">
        <f t="shared" si="1"/>
        <v>5.3484266278949009E-3</v>
      </c>
    </row>
    <row r="19" spans="2:8" ht="24.95" customHeight="1" x14ac:dyDescent="0.25">
      <c r="B19" s="31">
        <v>2003</v>
      </c>
      <c r="C19" s="10">
        <v>19402</v>
      </c>
      <c r="D19" s="11">
        <v>40</v>
      </c>
      <c r="E19" s="28">
        <f t="shared" si="1"/>
        <v>2.0616431295742707E-3</v>
      </c>
    </row>
    <row r="20" spans="2:8" ht="24.95" customHeight="1" x14ac:dyDescent="0.25">
      <c r="B20" s="31">
        <v>2004</v>
      </c>
      <c r="C20" s="10">
        <v>19615</v>
      </c>
      <c r="D20" s="11">
        <v>35</v>
      </c>
      <c r="E20" s="28">
        <f t="shared" si="1"/>
        <v>1.7843487127198571E-3</v>
      </c>
    </row>
    <row r="21" spans="2:8" ht="24.95" customHeight="1" x14ac:dyDescent="0.25">
      <c r="B21" s="31">
        <v>2005</v>
      </c>
      <c r="C21" s="10">
        <v>19159</v>
      </c>
      <c r="D21" s="11">
        <v>25</v>
      </c>
      <c r="E21" s="28">
        <f t="shared" si="1"/>
        <v>1.3048697739965552E-3</v>
      </c>
    </row>
    <row r="22" spans="2:8" ht="24.95" customHeight="1" x14ac:dyDescent="0.25">
      <c r="B22" s="31">
        <v>2006</v>
      </c>
      <c r="C22" s="10">
        <v>19402</v>
      </c>
      <c r="D22" s="11">
        <v>19</v>
      </c>
      <c r="E22" s="28">
        <f t="shared" si="1"/>
        <v>9.7928048654777854E-4</v>
      </c>
    </row>
    <row r="23" spans="2:8" ht="24.95" customHeight="1" x14ac:dyDescent="0.25">
      <c r="B23" s="31">
        <v>2007</v>
      </c>
      <c r="C23" s="10">
        <v>19256</v>
      </c>
      <c r="D23" s="11">
        <v>28</v>
      </c>
      <c r="E23" s="28">
        <f t="shared" si="1"/>
        <v>1.4540922309929372E-3</v>
      </c>
    </row>
    <row r="24" spans="2:8" ht="24.95" customHeight="1" x14ac:dyDescent="0.25">
      <c r="B24" s="31">
        <v>2008</v>
      </c>
      <c r="C24" s="10">
        <v>19337</v>
      </c>
      <c r="D24" s="11">
        <v>23</v>
      </c>
      <c r="E24" s="28">
        <f t="shared" si="1"/>
        <v>1.1894295909396493E-3</v>
      </c>
    </row>
    <row r="25" spans="2:8" ht="24.95" customHeight="1" x14ac:dyDescent="0.25">
      <c r="B25" s="31">
        <v>2009</v>
      </c>
      <c r="C25" s="10">
        <v>18571</v>
      </c>
      <c r="D25" s="11">
        <v>37</v>
      </c>
      <c r="E25" s="28">
        <f t="shared" si="1"/>
        <v>1.9923536697000698E-3</v>
      </c>
    </row>
    <row r="26" spans="2:8" ht="24.95" customHeight="1" x14ac:dyDescent="0.25">
      <c r="B26" s="19">
        <v>2010</v>
      </c>
      <c r="C26" s="10">
        <v>16798</v>
      </c>
      <c r="D26" s="11">
        <v>18</v>
      </c>
      <c r="E26" s="28">
        <f t="shared" si="1"/>
        <v>1.0715561376354328E-3</v>
      </c>
    </row>
    <row r="27" spans="2:8" ht="24.95" customHeight="1" thickBot="1" x14ac:dyDescent="0.3">
      <c r="B27" s="22" t="s">
        <v>54</v>
      </c>
      <c r="C27" s="41">
        <v>70</v>
      </c>
      <c r="D27" s="42" t="s">
        <v>52</v>
      </c>
      <c r="E27" s="43" t="s">
        <v>55</v>
      </c>
    </row>
    <row r="28" spans="2:8" s="13" customFormat="1" ht="24.95" customHeight="1" thickBot="1" x14ac:dyDescent="0.3">
      <c r="B28" s="25" t="s">
        <v>5</v>
      </c>
      <c r="C28" s="26">
        <f>SUM(C11:C27)</f>
        <v>250405</v>
      </c>
      <c r="D28" s="27">
        <f>SUM(D11:D26)</f>
        <v>1769</v>
      </c>
      <c r="E28" s="29">
        <f>D28/C28</f>
        <v>7.064555420219245E-3</v>
      </c>
      <c r="F28" s="1"/>
    </row>
    <row r="29" spans="2:8" ht="4.5" customHeight="1" x14ac:dyDescent="0.25">
      <c r="B29" s="3"/>
      <c r="D29" s="3"/>
      <c r="E29" s="3"/>
      <c r="H29" s="9"/>
    </row>
    <row r="30" spans="2:8" x14ac:dyDescent="0.25">
      <c r="B30" s="6" t="s">
        <v>2</v>
      </c>
      <c r="C30" s="20"/>
    </row>
    <row r="31" spans="2:8" x14ac:dyDescent="0.25">
      <c r="B31" s="20" t="s">
        <v>49</v>
      </c>
      <c r="C31" s="20"/>
    </row>
    <row r="32" spans="2:8" ht="15.75" x14ac:dyDescent="0.25">
      <c r="B32" s="20" t="s">
        <v>34</v>
      </c>
      <c r="C32" s="2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4D60F7-52A5-4374-9F13-64A726FA5B9E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a6ffceed-4e85-47c5-aca9-bfee952fba44"/>
    <ds:schemaRef ds:uri="http://schemas.microsoft.com/office/2006/documentManagement/types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E2FEAD-298A-4275-8AFB-775E5E18B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C6A718-36C8-41C8-B284-706194FDD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Onderwijsniveau</vt:lpstr>
      <vt:lpstr>Geslacht</vt:lpstr>
      <vt:lpstr>Provincie</vt:lpstr>
      <vt:lpstr>Centrumsteden</vt:lpstr>
      <vt:lpstr>Leeftijd</vt:lpstr>
      <vt:lpstr>Centrumsteden!Afdrukbereik</vt:lpstr>
      <vt:lpstr>Geslacht!Afdrukbereik</vt:lpstr>
      <vt:lpstr>Leeftijd!Afdrukbereik</vt:lpstr>
      <vt:lpstr>Onderwijsniveau!Afdrukbereik</vt:lpstr>
      <vt:lpstr>Provincie!Afdrukbereik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2018-07-20T09:17:04Z</cp:lastPrinted>
  <dcterms:created xsi:type="dcterms:W3CDTF">2015-03-12T12:24:58Z</dcterms:created>
  <dcterms:modified xsi:type="dcterms:W3CDTF">2018-07-20T09:17:13Z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