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726"/>
  <workbookPr/>
  <mc:AlternateContent xmlns:mc="http://schemas.openxmlformats.org/markup-compatibility/2006">
    <mc:Choice Requires="x15">
      <x15ac:absPath xmlns:x15ac="http://schemas.microsoft.com/office/spreadsheetml/2010/11/ac" url="E:\G-SCHIJF\Schriftelijke vragen\2016-2017\3_definitieve antwoorden\vragen 601 - 650\"/>
    </mc:Choice>
  </mc:AlternateContent>
  <bookViews>
    <workbookView xWindow="0" yWindow="0" windowWidth="13800" windowHeight="3930" activeTab="1"/>
  </bookViews>
  <sheets>
    <sheet name="Samenvatting_evo_ZBL_LO" sheetId="3" r:id="rId1"/>
    <sheet name="Samenvatting_evo_ZBL_SO" sheetId="2" r:id="rId2"/>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37" i="2" l="1"/>
  <c r="C109" i="2"/>
  <c r="C21" i="2"/>
  <c r="I18" i="3" l="1"/>
  <c r="J18" i="3"/>
  <c r="K18" i="3"/>
  <c r="L18" i="3"/>
  <c r="M18" i="3"/>
  <c r="I19" i="3"/>
  <c r="J19" i="3"/>
  <c r="K19" i="3"/>
  <c r="L19" i="3"/>
  <c r="M19" i="3"/>
  <c r="I29" i="3"/>
  <c r="J29" i="3"/>
  <c r="K29" i="3"/>
  <c r="L29" i="3"/>
  <c r="M29" i="3"/>
  <c r="I30" i="3"/>
  <c r="J30" i="3"/>
  <c r="K30" i="3"/>
  <c r="L30" i="3"/>
  <c r="M30" i="3"/>
  <c r="I33" i="3"/>
  <c r="J33" i="3"/>
  <c r="K33" i="3"/>
  <c r="L33" i="3"/>
  <c r="M33" i="3"/>
  <c r="I34" i="3"/>
  <c r="J34" i="3"/>
  <c r="K34" i="3"/>
  <c r="L34" i="3"/>
  <c r="M34" i="3"/>
  <c r="I37" i="3"/>
  <c r="J37" i="3"/>
  <c r="K37" i="3"/>
  <c r="L37" i="3"/>
  <c r="M37" i="3"/>
  <c r="I38" i="3"/>
  <c r="J38" i="3"/>
  <c r="K38" i="3"/>
  <c r="L38" i="3"/>
  <c r="M38" i="3"/>
  <c r="I41" i="3"/>
  <c r="J41" i="3"/>
  <c r="K41" i="3"/>
  <c r="L41" i="3"/>
  <c r="M41" i="3"/>
  <c r="I42" i="3"/>
  <c r="J42" i="3"/>
  <c r="K42" i="3"/>
  <c r="L42" i="3"/>
  <c r="M42" i="3"/>
  <c r="I45" i="3"/>
  <c r="J45" i="3"/>
  <c r="K45" i="3"/>
  <c r="L45" i="3"/>
  <c r="M45" i="3"/>
  <c r="I46" i="3"/>
  <c r="J46" i="3"/>
  <c r="K46" i="3"/>
  <c r="L46" i="3"/>
  <c r="M46" i="3"/>
  <c r="I49" i="3"/>
  <c r="J49" i="3"/>
  <c r="K49" i="3"/>
  <c r="L49" i="3"/>
  <c r="M49" i="3"/>
  <c r="I50" i="3"/>
  <c r="J50" i="3"/>
  <c r="K50" i="3"/>
  <c r="L50" i="3"/>
  <c r="M50" i="3"/>
  <c r="I61" i="3"/>
  <c r="J61" i="3"/>
  <c r="K61" i="3"/>
  <c r="L61" i="3"/>
  <c r="M61" i="3"/>
  <c r="I62" i="3"/>
  <c r="J62" i="3"/>
  <c r="K62" i="3"/>
  <c r="L62" i="3"/>
  <c r="M62" i="3"/>
  <c r="I67" i="3"/>
  <c r="J67" i="3"/>
  <c r="K67" i="3"/>
  <c r="L67" i="3"/>
  <c r="M67" i="3"/>
  <c r="I68" i="3"/>
  <c r="J68" i="3"/>
  <c r="K68" i="3"/>
  <c r="L68" i="3"/>
  <c r="M68" i="3"/>
  <c r="I73" i="3"/>
  <c r="J73" i="3"/>
  <c r="K73" i="3"/>
  <c r="L73" i="3"/>
  <c r="M73" i="3"/>
  <c r="I74" i="3"/>
  <c r="J74" i="3"/>
  <c r="K74" i="3"/>
  <c r="L74" i="3"/>
  <c r="M74" i="3"/>
  <c r="I77" i="3"/>
  <c r="J77" i="3"/>
  <c r="K77" i="3"/>
  <c r="L77" i="3"/>
  <c r="M77" i="3"/>
  <c r="I78" i="3"/>
  <c r="J78" i="3"/>
  <c r="K78" i="3"/>
  <c r="L78" i="3"/>
  <c r="M78" i="3"/>
  <c r="I83" i="3"/>
  <c r="J83" i="3"/>
  <c r="K83" i="3"/>
  <c r="L83" i="3"/>
  <c r="M83" i="3"/>
  <c r="I84" i="3"/>
  <c r="J84" i="3"/>
  <c r="K84" i="3"/>
  <c r="L84" i="3"/>
  <c r="M84" i="3"/>
  <c r="I89" i="3"/>
  <c r="J89" i="3"/>
  <c r="K89" i="3"/>
  <c r="L89" i="3"/>
  <c r="M89" i="3"/>
  <c r="I90" i="3"/>
  <c r="J90" i="3"/>
  <c r="K90" i="3"/>
  <c r="L90" i="3"/>
  <c r="M90" i="3"/>
  <c r="I95" i="3"/>
  <c r="J95" i="3"/>
  <c r="K95" i="3"/>
  <c r="L95" i="3"/>
  <c r="M95" i="3"/>
  <c r="I96" i="3"/>
  <c r="J96" i="3"/>
  <c r="K96" i="3"/>
  <c r="L96" i="3"/>
  <c r="M96" i="3"/>
  <c r="C101" i="3"/>
  <c r="D101" i="3"/>
  <c r="E101" i="3"/>
  <c r="F101" i="3"/>
  <c r="G101" i="3"/>
  <c r="I107" i="3"/>
  <c r="J107" i="3"/>
  <c r="K107" i="3"/>
  <c r="L107" i="3"/>
  <c r="M107" i="3"/>
  <c r="I108" i="3"/>
  <c r="J108" i="3"/>
  <c r="K108" i="3"/>
  <c r="L108" i="3"/>
  <c r="M108" i="3"/>
  <c r="I113" i="3"/>
  <c r="J113" i="3"/>
  <c r="K113" i="3"/>
  <c r="L113" i="3"/>
  <c r="M113" i="3"/>
  <c r="I114" i="3"/>
  <c r="J114" i="3"/>
  <c r="K114" i="3"/>
  <c r="L114" i="3"/>
  <c r="M114" i="3"/>
  <c r="I119" i="3"/>
  <c r="J119" i="3"/>
  <c r="K119" i="3"/>
  <c r="L119" i="3"/>
  <c r="M119" i="3"/>
  <c r="I120" i="3"/>
  <c r="J120" i="3"/>
  <c r="K120" i="3"/>
  <c r="L120" i="3"/>
  <c r="M120" i="3"/>
  <c r="I125" i="3"/>
  <c r="J125" i="3"/>
  <c r="K125" i="3"/>
  <c r="L125" i="3"/>
  <c r="M125" i="3"/>
  <c r="I126" i="3"/>
  <c r="J126" i="3"/>
  <c r="K126" i="3"/>
  <c r="L126" i="3"/>
  <c r="M126" i="3"/>
  <c r="I131" i="3"/>
  <c r="J131" i="3"/>
  <c r="K131" i="3"/>
  <c r="L131" i="3"/>
  <c r="M131" i="3"/>
  <c r="I132" i="3"/>
  <c r="J132" i="3"/>
  <c r="K132" i="3"/>
  <c r="L132" i="3"/>
  <c r="M132" i="3"/>
  <c r="I137" i="3"/>
  <c r="J137" i="3"/>
  <c r="K137" i="3"/>
  <c r="L137" i="3"/>
  <c r="M137" i="3"/>
  <c r="I138" i="3"/>
  <c r="J138" i="3"/>
  <c r="K138" i="3"/>
  <c r="L138" i="3"/>
  <c r="M138" i="3"/>
  <c r="I143" i="3"/>
  <c r="J143" i="3"/>
  <c r="K143" i="3"/>
  <c r="L143" i="3"/>
  <c r="M143" i="3"/>
  <c r="I144" i="3"/>
  <c r="J144" i="3"/>
  <c r="K144" i="3"/>
  <c r="L144" i="3"/>
  <c r="M144" i="3"/>
  <c r="I149" i="3"/>
  <c r="J149" i="3"/>
  <c r="K149" i="3"/>
  <c r="L149" i="3"/>
  <c r="M149" i="3"/>
  <c r="I150" i="3"/>
  <c r="J150" i="3"/>
  <c r="K150" i="3"/>
  <c r="L150" i="3"/>
  <c r="M150" i="3"/>
  <c r="I155" i="3"/>
  <c r="J155" i="3"/>
  <c r="K155" i="3"/>
  <c r="L155" i="3"/>
  <c r="M155" i="3"/>
  <c r="I156" i="3"/>
  <c r="J156" i="3"/>
  <c r="K156" i="3"/>
  <c r="L156" i="3"/>
  <c r="M156" i="3"/>
  <c r="I161" i="3"/>
  <c r="J161" i="3"/>
  <c r="K161" i="3"/>
  <c r="L161" i="3"/>
  <c r="M161" i="3"/>
  <c r="I162" i="3"/>
  <c r="J162" i="3"/>
  <c r="K162" i="3"/>
  <c r="L162" i="3"/>
  <c r="M162" i="3"/>
  <c r="I167" i="3"/>
  <c r="J167" i="3"/>
  <c r="K167" i="3"/>
  <c r="L167" i="3"/>
  <c r="M167" i="3"/>
  <c r="I168" i="3"/>
  <c r="J168" i="3"/>
  <c r="K168" i="3"/>
  <c r="L168" i="3"/>
  <c r="M168" i="3"/>
  <c r="I173" i="3"/>
  <c r="J173" i="3"/>
  <c r="K173" i="3"/>
  <c r="L173" i="3"/>
  <c r="M173" i="3"/>
  <c r="I174" i="3"/>
  <c r="J174" i="3"/>
  <c r="K174" i="3"/>
  <c r="L174" i="3"/>
  <c r="M174" i="3"/>
  <c r="I179" i="3"/>
  <c r="J179" i="3"/>
  <c r="K179" i="3"/>
  <c r="L179" i="3"/>
  <c r="M179" i="3"/>
  <c r="I180" i="3"/>
  <c r="J180" i="3"/>
  <c r="K180" i="3"/>
  <c r="L180" i="3"/>
  <c r="M180" i="3"/>
  <c r="I18" i="2"/>
  <c r="J18" i="2"/>
  <c r="K18" i="2"/>
  <c r="L18" i="2"/>
  <c r="M18" i="2"/>
  <c r="I19" i="2"/>
  <c r="J19" i="2"/>
  <c r="K19" i="2"/>
  <c r="L19" i="2"/>
  <c r="M19" i="2"/>
  <c r="I28" i="2"/>
  <c r="J28" i="2"/>
  <c r="K28" i="2"/>
  <c r="L28" i="2"/>
  <c r="M28" i="2"/>
  <c r="I29" i="2"/>
  <c r="J29" i="2"/>
  <c r="K29" i="2"/>
  <c r="L29" i="2"/>
  <c r="M29" i="2"/>
  <c r="I33" i="2"/>
  <c r="J33" i="2"/>
  <c r="K33" i="2"/>
  <c r="L33" i="2"/>
  <c r="M33" i="2"/>
  <c r="I34" i="2"/>
  <c r="J34" i="2"/>
  <c r="K34" i="2"/>
  <c r="L34" i="2"/>
  <c r="M34" i="2"/>
  <c r="I37" i="2"/>
  <c r="J37" i="2"/>
  <c r="K37" i="2"/>
  <c r="L37" i="2"/>
  <c r="M37" i="2"/>
  <c r="I38" i="2"/>
  <c r="J38" i="2"/>
  <c r="K38" i="2"/>
  <c r="L38" i="2"/>
  <c r="M38" i="2"/>
  <c r="I41" i="2"/>
  <c r="J41" i="2"/>
  <c r="K41" i="2"/>
  <c r="L41" i="2"/>
  <c r="M41" i="2"/>
  <c r="I42" i="2"/>
  <c r="J42" i="2"/>
  <c r="K42" i="2"/>
  <c r="L42" i="2"/>
  <c r="M42" i="2"/>
  <c r="I45" i="2"/>
  <c r="J45" i="2"/>
  <c r="K45" i="2"/>
  <c r="L45" i="2"/>
  <c r="M45" i="2"/>
  <c r="I46" i="2"/>
  <c r="J46" i="2"/>
  <c r="K46" i="2"/>
  <c r="L46" i="2"/>
  <c r="M46" i="2"/>
  <c r="I50" i="2"/>
  <c r="J50" i="2"/>
  <c r="K50" i="2"/>
  <c r="L50" i="2"/>
  <c r="M50" i="2"/>
  <c r="I51" i="2"/>
  <c r="J51" i="2"/>
  <c r="K51" i="2"/>
  <c r="L51" i="2"/>
  <c r="M51" i="2"/>
  <c r="I54" i="2"/>
  <c r="J54" i="2"/>
  <c r="K54" i="2"/>
  <c r="L54" i="2"/>
  <c r="M54" i="2"/>
  <c r="I55" i="2"/>
  <c r="J55" i="2"/>
  <c r="K55" i="2"/>
  <c r="L55" i="2"/>
  <c r="M55" i="2"/>
  <c r="I58" i="2"/>
  <c r="J58" i="2"/>
  <c r="K58" i="2"/>
  <c r="L58" i="2"/>
  <c r="M58" i="2"/>
  <c r="I59" i="2"/>
  <c r="J59" i="2"/>
  <c r="K59" i="2"/>
  <c r="L59" i="2"/>
  <c r="M59" i="2"/>
  <c r="I62" i="2"/>
  <c r="J62" i="2"/>
  <c r="K62" i="2"/>
  <c r="L62" i="2"/>
  <c r="M62" i="2"/>
  <c r="I63" i="2"/>
  <c r="J63" i="2"/>
  <c r="K63" i="2"/>
  <c r="L63" i="2"/>
  <c r="M63" i="2"/>
  <c r="I72" i="2"/>
  <c r="J72" i="2"/>
  <c r="K72" i="2"/>
  <c r="L72" i="2"/>
  <c r="M72" i="2"/>
  <c r="I73" i="2"/>
  <c r="J73" i="2"/>
  <c r="K73" i="2"/>
  <c r="L73" i="2"/>
  <c r="M73" i="2"/>
  <c r="I76" i="2"/>
  <c r="J76" i="2"/>
  <c r="K76" i="2"/>
  <c r="L76" i="2"/>
  <c r="M76" i="2"/>
  <c r="I77" i="2"/>
  <c r="J77" i="2"/>
  <c r="K77" i="2"/>
  <c r="L77" i="2"/>
  <c r="M77" i="2"/>
  <c r="I80" i="2"/>
  <c r="J80" i="2"/>
  <c r="K80" i="2"/>
  <c r="L80" i="2"/>
  <c r="M80" i="2"/>
  <c r="I81" i="2"/>
  <c r="J81" i="2"/>
  <c r="K81" i="2"/>
  <c r="L81" i="2"/>
  <c r="M81" i="2"/>
  <c r="I84" i="2"/>
  <c r="J84" i="2"/>
  <c r="K84" i="2"/>
  <c r="L84" i="2"/>
  <c r="M84" i="2"/>
  <c r="I85" i="2"/>
  <c r="J85" i="2"/>
  <c r="K85" i="2"/>
  <c r="L85" i="2"/>
  <c r="M85" i="2"/>
  <c r="I88" i="2"/>
  <c r="J88" i="2"/>
  <c r="K88" i="2"/>
  <c r="L88" i="2"/>
  <c r="M88" i="2"/>
  <c r="I89" i="2"/>
  <c r="J89" i="2"/>
  <c r="K89" i="2"/>
  <c r="L89" i="2"/>
  <c r="M89" i="2"/>
  <c r="I92" i="2"/>
  <c r="J92" i="2"/>
  <c r="K92" i="2"/>
  <c r="L92" i="2"/>
  <c r="M92" i="2"/>
  <c r="I93" i="2"/>
  <c r="J93" i="2"/>
  <c r="K93" i="2"/>
  <c r="L93" i="2"/>
  <c r="M93" i="2"/>
  <c r="I102" i="2"/>
  <c r="J102" i="2"/>
  <c r="K102" i="2"/>
  <c r="L102" i="2"/>
  <c r="M102" i="2"/>
  <c r="I103" i="2"/>
  <c r="J103" i="2"/>
  <c r="K103" i="2"/>
  <c r="L103" i="2"/>
  <c r="M103" i="2"/>
  <c r="I106" i="2"/>
  <c r="J106" i="2"/>
  <c r="K106" i="2"/>
  <c r="L106" i="2"/>
  <c r="M106" i="2"/>
  <c r="I107" i="2"/>
  <c r="J107" i="2"/>
  <c r="K107" i="2"/>
  <c r="L107" i="2"/>
  <c r="M107" i="2"/>
  <c r="I110" i="2"/>
  <c r="J110" i="2"/>
  <c r="K110" i="2"/>
  <c r="L110" i="2"/>
  <c r="M110" i="2"/>
  <c r="I111" i="2"/>
  <c r="J111" i="2"/>
  <c r="K111" i="2"/>
  <c r="L111" i="2"/>
  <c r="M111" i="2"/>
  <c r="I114" i="2"/>
  <c r="J114" i="2"/>
  <c r="K114" i="2"/>
  <c r="L114" i="2"/>
  <c r="M114" i="2"/>
  <c r="I115" i="2"/>
  <c r="J115" i="2"/>
  <c r="K115" i="2"/>
  <c r="L115" i="2"/>
  <c r="M115" i="2"/>
  <c r="I118" i="2"/>
  <c r="J118" i="2"/>
  <c r="K118" i="2"/>
  <c r="L118" i="2"/>
  <c r="M118" i="2"/>
  <c r="I119" i="2"/>
  <c r="J119" i="2"/>
  <c r="K119" i="2"/>
  <c r="L119" i="2"/>
  <c r="M119" i="2"/>
  <c r="I122" i="2"/>
  <c r="J122" i="2"/>
  <c r="K122" i="2"/>
  <c r="L122" i="2"/>
  <c r="M122" i="2"/>
  <c r="I123" i="2"/>
  <c r="J123" i="2"/>
  <c r="K123" i="2"/>
  <c r="L123" i="2"/>
  <c r="M123" i="2"/>
  <c r="I126" i="2"/>
  <c r="J126" i="2"/>
  <c r="K126" i="2"/>
  <c r="L126" i="2"/>
  <c r="M126" i="2"/>
  <c r="I127" i="2"/>
  <c r="J127" i="2"/>
  <c r="K127" i="2"/>
  <c r="L127" i="2"/>
  <c r="M127" i="2"/>
  <c r="I130" i="2"/>
  <c r="J130" i="2"/>
  <c r="K130" i="2"/>
  <c r="L130" i="2"/>
  <c r="M130" i="2"/>
  <c r="I131" i="2"/>
  <c r="J131" i="2"/>
  <c r="K131" i="2"/>
  <c r="L131" i="2"/>
  <c r="M131" i="2"/>
  <c r="I134" i="2"/>
  <c r="J134" i="2"/>
  <c r="K134" i="2"/>
  <c r="L134" i="2"/>
  <c r="M134" i="2"/>
  <c r="I135" i="2"/>
  <c r="J135" i="2"/>
  <c r="K135" i="2"/>
  <c r="L135" i="2"/>
  <c r="M135" i="2"/>
  <c r="I138" i="2"/>
  <c r="J138" i="2"/>
  <c r="K138" i="2"/>
  <c r="L138" i="2"/>
  <c r="M138" i="2"/>
  <c r="I139" i="2"/>
  <c r="J139" i="2"/>
  <c r="K139" i="2"/>
  <c r="L139" i="2"/>
  <c r="M139" i="2"/>
  <c r="I142" i="2"/>
  <c r="J142" i="2"/>
  <c r="K142" i="2"/>
  <c r="L142" i="2"/>
  <c r="M142" i="2"/>
  <c r="I143" i="2"/>
  <c r="J143" i="2"/>
  <c r="K143" i="2"/>
  <c r="L143" i="2"/>
  <c r="M143" i="2"/>
  <c r="I146" i="2"/>
  <c r="J146" i="2"/>
  <c r="K146" i="2"/>
  <c r="L146" i="2"/>
  <c r="M146" i="2"/>
  <c r="I147" i="2"/>
  <c r="J147" i="2"/>
  <c r="K147" i="2"/>
  <c r="L147" i="2"/>
  <c r="M147" i="2"/>
  <c r="I150" i="2"/>
  <c r="J150" i="2"/>
  <c r="K150" i="2"/>
  <c r="L150" i="2"/>
  <c r="M150" i="2"/>
  <c r="I151" i="2"/>
  <c r="J151" i="2"/>
  <c r="K151" i="2"/>
  <c r="L151" i="2"/>
  <c r="M151" i="2"/>
</calcChain>
</file>

<file path=xl/sharedStrings.xml><?xml version="1.0" encoding="utf-8"?>
<sst xmlns="http://schemas.openxmlformats.org/spreadsheetml/2006/main" count="432" uniqueCount="86">
  <si>
    <t>Totaal Turnhout</t>
  </si>
  <si>
    <t>Onbekend of NVT</t>
  </si>
  <si>
    <t>Geen zittenblijver</t>
  </si>
  <si>
    <t>Zittenblijver</t>
  </si>
  <si>
    <t>Turnhout</t>
  </si>
  <si>
    <t>Totaal Sint-Niklaas</t>
  </si>
  <si>
    <t>Sint-Niklaas</t>
  </si>
  <si>
    <t>Totaal Roeselare</t>
  </si>
  <si>
    <t>Roeselare</t>
  </si>
  <si>
    <t>Totaal Oostende</t>
  </si>
  <si>
    <t>Oostende</t>
  </si>
  <si>
    <t>Totaal Mechelen</t>
  </si>
  <si>
    <t>Mechelen</t>
  </si>
  <si>
    <t>Totaal Leuven</t>
  </si>
  <si>
    <t>Leuven</t>
  </si>
  <si>
    <t>Totaal Kortrijk</t>
  </si>
  <si>
    <t>Kortrijk</t>
  </si>
  <si>
    <t>Totaal Hasselt</t>
  </si>
  <si>
    <t>Hasselt</t>
  </si>
  <si>
    <t>Totaal Gent</t>
  </si>
  <si>
    <t>Gent</t>
  </si>
  <si>
    <t>Totaal Genk</t>
  </si>
  <si>
    <t>Genk</t>
  </si>
  <si>
    <t>Totaal Brugge</t>
  </si>
  <si>
    <t>Brugge</t>
  </si>
  <si>
    <t>Totaal Antwerpen</t>
  </si>
  <si>
    <t>Antwerpen</t>
  </si>
  <si>
    <t>Totaal Aalst</t>
  </si>
  <si>
    <t>Aalst</t>
  </si>
  <si>
    <t>2016-2017</t>
  </si>
  <si>
    <t>2015-2016</t>
  </si>
  <si>
    <t>2014-2015</t>
  </si>
  <si>
    <t>2013-2014</t>
  </si>
  <si>
    <t>2012-2013</t>
  </si>
  <si>
    <t>voltijds gewoon secundair onderwijs</t>
  </si>
  <si>
    <t>Percentage zittenblijver/geen zittenblijver</t>
  </si>
  <si>
    <t>Voltijds gewoon secundair onderwijs, per centrumstad</t>
  </si>
  <si>
    <t>Algemeen totaal</t>
  </si>
  <si>
    <t>Totaal West-Vlaanderen</t>
  </si>
  <si>
    <t>West-Vlaanderen</t>
  </si>
  <si>
    <t>Totaal Vlaams-Brabant</t>
  </si>
  <si>
    <t>Vlaams-Brabant</t>
  </si>
  <si>
    <t>Totaal Oost-Vlaanderen</t>
  </si>
  <si>
    <t>Oost-Vlaanderen</t>
  </si>
  <si>
    <t>Totaal Limburg</t>
  </si>
  <si>
    <t>Limburg</t>
  </si>
  <si>
    <t>Totaal Brussels Hoofdstedelijk Gewest</t>
  </si>
  <si>
    <t>Brussels Hoofdstedelijk Gewest</t>
  </si>
  <si>
    <t>Voltijds gewoon secundair onderwijs, per provincie</t>
  </si>
  <si>
    <t>Totaal TSO</t>
  </si>
  <si>
    <t>TSO</t>
  </si>
  <si>
    <t>Totaal KSO</t>
  </si>
  <si>
    <t>KSO</t>
  </si>
  <si>
    <t>Totaal BSO</t>
  </si>
  <si>
    <t>BSO</t>
  </si>
  <si>
    <t>Totaal ASO</t>
  </si>
  <si>
    <t>ASO</t>
  </si>
  <si>
    <t>3e graad</t>
  </si>
  <si>
    <t>2e graad</t>
  </si>
  <si>
    <t>Totaal 1e graad</t>
  </si>
  <si>
    <t>1e graad</t>
  </si>
  <si>
    <t>Voltijds gewoon secundair onderwijs, per graad en onderwijsvorm</t>
  </si>
  <si>
    <t>Totaal</t>
  </si>
  <si>
    <t>Overzicht zittenblijvers voltijds gewoon secundair onderwijs</t>
  </si>
  <si>
    <t>Zittenblijven in het voltijds gewoon secundair onderwijs, evolutie 5 schooljaren</t>
  </si>
  <si>
    <t>Methodeonderwijs</t>
  </si>
  <si>
    <t>lager onderwijs</t>
  </si>
  <si>
    <t>Gewoon lager onderwijs, per centrumstad (vestigingsplaats)</t>
  </si>
  <si>
    <t>Totaal Henegouwen</t>
  </si>
  <si>
    <t>Henegouwen</t>
  </si>
  <si>
    <t>Gewoon lager onderwijs, per provincie (vestigingsplaats)</t>
  </si>
  <si>
    <t>Totaal 6e leerjaar</t>
  </si>
  <si>
    <t>6e leerjaar</t>
  </si>
  <si>
    <t>Totaal 5e leerjaar</t>
  </si>
  <si>
    <t>5e leerjaar</t>
  </si>
  <si>
    <t>Totaal 4e leerjaar</t>
  </si>
  <si>
    <t>4e leerjaar</t>
  </si>
  <si>
    <t>Totaal 3e leerjaar</t>
  </si>
  <si>
    <t>3e leerjaar</t>
  </si>
  <si>
    <t>Totaal 2e leerjaar</t>
  </si>
  <si>
    <t>2e leerjaar</t>
  </si>
  <si>
    <t>Totaal 1e leerjaar</t>
  </si>
  <si>
    <t>1e  leerjaar</t>
  </si>
  <si>
    <t>Gewoon lager onderwijs, per leerjaar</t>
  </si>
  <si>
    <t>Overzicht zittenblijvers lager onderwijs</t>
  </si>
  <si>
    <t>Zittenblijven in het gewoon lager onderwijs, evolutie 5 schooljaren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</si>
</sst>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b/>
      <sz val="11"/>
      <color theme="1"/>
      <name val="Calibri"/>
      <family val="2"/>
      <scheme val="minor"/>
    </font>
    <font>
      <b/>
      <u/>
      <sz val="12"/>
      <color theme="1"/>
      <name val="Calibri"/>
      <family val="2"/>
      <scheme val="minor"/>
    </font>
    <font>
      <b/>
      <sz val="11"/>
      <color theme="5" tint="-0.499984740745262"/>
      <name val="Calibri"/>
      <family val="2"/>
      <scheme val="minor"/>
    </font>
    <font>
      <b/>
      <u/>
      <sz val="14"/>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theme="4" tint="0.39997558519241921"/>
        <bgColor indexed="64"/>
      </patternFill>
    </fill>
  </fills>
  <borders count="33">
    <border>
      <left/>
      <right/>
      <top/>
      <bottom/>
      <diagonal/>
    </border>
    <border>
      <left/>
      <right style="thin">
        <color rgb="FFABABAB"/>
      </right>
      <top/>
      <bottom style="thin">
        <color rgb="FFABABAB"/>
      </bottom>
      <diagonal/>
    </border>
    <border>
      <left/>
      <right/>
      <top/>
      <bottom style="thin">
        <color rgb="FFABABAB"/>
      </bottom>
      <diagonal/>
    </border>
    <border>
      <left style="thin">
        <color rgb="FFABABAB"/>
      </left>
      <right/>
      <top/>
      <bottom style="thin">
        <color rgb="FFABABAB"/>
      </bottom>
      <diagonal/>
    </border>
    <border>
      <left/>
      <right style="thin">
        <color rgb="FFABABAB"/>
      </right>
      <top style="thin">
        <color rgb="FFABABAB"/>
      </top>
      <bottom style="thin">
        <color rgb="FFABABAB"/>
      </bottom>
      <diagonal/>
    </border>
    <border>
      <left/>
      <right/>
      <top style="thin">
        <color rgb="FFABABAB"/>
      </top>
      <bottom style="thin">
        <color rgb="FFABABAB"/>
      </bottom>
      <diagonal/>
    </border>
    <border>
      <left style="thin">
        <color rgb="FFABABAB"/>
      </left>
      <right/>
      <top style="thin">
        <color rgb="FFABABAB"/>
      </top>
      <bottom style="thin">
        <color rgb="FFABABAB"/>
      </bottom>
      <diagonal/>
    </border>
    <border>
      <left/>
      <right style="thin">
        <color rgb="FFABABAB"/>
      </right>
      <top/>
      <bottom/>
      <diagonal/>
    </border>
    <border>
      <left style="thin">
        <color rgb="FFABABAB"/>
      </left>
      <right/>
      <top/>
      <bottom/>
      <diagonal/>
    </border>
    <border>
      <left style="thin">
        <color rgb="FFABABAB"/>
      </left>
      <right/>
      <top style="thin">
        <color indexed="9"/>
      </top>
      <bottom/>
      <diagonal/>
    </border>
    <border>
      <left/>
      <right style="thin">
        <color rgb="FFABABAB"/>
      </right>
      <top style="thin">
        <color rgb="FFABABAB"/>
      </top>
      <bottom/>
      <diagonal/>
    </border>
    <border>
      <left/>
      <right/>
      <top style="thin">
        <color rgb="FFABABAB"/>
      </top>
      <bottom/>
      <diagonal/>
    </border>
    <border>
      <left style="thin">
        <color rgb="FFABABAB"/>
      </left>
      <right/>
      <top style="thin">
        <color rgb="FFABABAB"/>
      </top>
      <bottom/>
      <diagonal/>
    </border>
    <border>
      <left style="thin">
        <color indexed="9"/>
      </left>
      <right/>
      <top style="thin">
        <color rgb="FFABABAB"/>
      </top>
      <bottom style="thin">
        <color rgb="FFABABAB"/>
      </bottom>
      <diagonal/>
    </border>
    <border>
      <left style="thin">
        <color indexed="65"/>
      </left>
      <right/>
      <top style="thin">
        <color rgb="FFABABAB"/>
      </top>
      <bottom/>
      <diagonal/>
    </border>
    <border>
      <left style="thin">
        <color rgb="FFABABAB"/>
      </left>
      <right/>
      <top/>
      <bottom style="thin">
        <color indexed="65"/>
      </bottom>
      <diagonal/>
    </border>
    <border>
      <left style="thin">
        <color indexed="9"/>
      </left>
      <right/>
      <top/>
      <bottom style="thin">
        <color rgb="FFABABAB"/>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style="thin">
        <color theme="0" tint="-0.34998626667073579"/>
      </left>
      <right/>
      <top/>
      <bottom style="thin">
        <color theme="0" tint="-0.34998626667073579"/>
      </bottom>
      <diagonal/>
    </border>
    <border>
      <left/>
      <right style="thin">
        <color theme="0" tint="-0.34998626667073579"/>
      </right>
      <top/>
      <bottom/>
      <diagonal/>
    </border>
    <border>
      <left style="thin">
        <color theme="0" tint="-0.34998626667073579"/>
      </left>
      <right/>
      <top/>
      <bottom/>
      <diagonal/>
    </border>
    <border>
      <left/>
      <right style="thin">
        <color theme="0" tint="-0.34998626667073579"/>
      </right>
      <top style="thin">
        <color theme="0" tint="-0.34998626667073579"/>
      </top>
      <bottom/>
      <diagonal/>
    </border>
    <border>
      <left/>
      <right/>
      <top style="thin">
        <color theme="0" tint="-0.34998626667073579"/>
      </top>
      <bottom/>
      <diagonal/>
    </border>
    <border>
      <left style="thin">
        <color theme="0" tint="-0.34998626667073579"/>
      </left>
      <right/>
      <top style="thin">
        <color theme="0" tint="-0.34998626667073579"/>
      </top>
      <bottom/>
      <diagonal/>
    </border>
    <border>
      <left style="thin">
        <color rgb="FFABABAB"/>
      </left>
      <right style="thin">
        <color rgb="FFABABAB"/>
      </right>
      <top style="thin">
        <color rgb="FFABABAB"/>
      </top>
      <bottom style="thin">
        <color rgb="FFABABAB"/>
      </bottom>
      <diagonal/>
    </border>
    <border>
      <left style="thin">
        <color theme="0" tint="-0.34998626667073579"/>
      </left>
      <right style="thin">
        <color rgb="FFABABAB"/>
      </right>
      <top style="thin">
        <color rgb="FFABABAB"/>
      </top>
      <bottom style="thin">
        <color rgb="FFABABAB"/>
      </bottom>
      <diagonal/>
    </border>
    <border>
      <left style="thin">
        <color theme="0" tint="-0.34998626667073579"/>
      </left>
      <right style="thin">
        <color rgb="FFABABAB"/>
      </right>
      <top/>
      <bottom/>
      <diagonal/>
    </border>
    <border>
      <left style="thin">
        <color rgb="FFABABAB"/>
      </left>
      <right style="thin">
        <color rgb="FFABABAB"/>
      </right>
      <top/>
      <bottom style="thin">
        <color indexed="9"/>
      </bottom>
      <diagonal/>
    </border>
    <border>
      <left style="thin">
        <color rgb="FFABABAB"/>
      </left>
      <right style="thin">
        <color rgb="FFABABAB"/>
      </right>
      <top style="thin">
        <color rgb="FFABABAB"/>
      </top>
      <bottom/>
      <diagonal/>
    </border>
    <border>
      <left/>
      <right style="thin">
        <color theme="0" tint="-0.34998626667073579"/>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s>
  <cellStyleXfs count="1">
    <xf numFmtId="0" fontId="0" fillId="0" borderId="0"/>
  </cellStyleXfs>
  <cellXfs count="100">
    <xf numFmtId="0" fontId="0" fillId="0" borderId="0" xfId="0"/>
    <xf numFmtId="0" fontId="1" fillId="0" borderId="0" xfId="0" applyFont="1"/>
    <xf numFmtId="0" fontId="1" fillId="0" borderId="1" xfId="0" applyFont="1" applyBorder="1"/>
    <xf numFmtId="0" fontId="1" fillId="0" borderId="2" xfId="0" applyFont="1" applyBorder="1"/>
    <xf numFmtId="0" fontId="1" fillId="0" borderId="3" xfId="0" applyFont="1" applyBorder="1"/>
    <xf numFmtId="3" fontId="1" fillId="0" borderId="4" xfId="0" applyNumberFormat="1" applyFont="1" applyBorder="1"/>
    <xf numFmtId="3" fontId="1" fillId="0" borderId="5" xfId="0" applyNumberFormat="1" applyFont="1" applyBorder="1"/>
    <xf numFmtId="3" fontId="1" fillId="0" borderId="6" xfId="0" applyNumberFormat="1" applyFont="1" applyBorder="1"/>
    <xf numFmtId="0" fontId="1" fillId="0" borderId="4" xfId="0" applyFont="1" applyBorder="1"/>
    <xf numFmtId="0" fontId="1" fillId="0" borderId="6" xfId="0" applyFont="1" applyBorder="1"/>
    <xf numFmtId="0" fontId="0" fillId="0" borderId="7" xfId="0" applyBorder="1"/>
    <xf numFmtId="0" fontId="0" fillId="0" borderId="0" xfId="0" applyBorder="1"/>
    <xf numFmtId="0" fontId="0" fillId="0" borderId="8" xfId="0" applyBorder="1"/>
    <xf numFmtId="3" fontId="0" fillId="0" borderId="7" xfId="0" applyNumberFormat="1" applyBorder="1"/>
    <xf numFmtId="3" fontId="0" fillId="0" borderId="0" xfId="0" applyNumberFormat="1"/>
    <xf numFmtId="3" fontId="0" fillId="0" borderId="8" xfId="0" applyNumberFormat="1" applyBorder="1"/>
    <xf numFmtId="0" fontId="1" fillId="0" borderId="9" xfId="0" applyFont="1" applyBorder="1"/>
    <xf numFmtId="10" fontId="0" fillId="0" borderId="7" xfId="0" applyNumberFormat="1" applyBorder="1"/>
    <xf numFmtId="10" fontId="0" fillId="0" borderId="0" xfId="0" applyNumberFormat="1" applyBorder="1"/>
    <xf numFmtId="10" fontId="0" fillId="0" borderId="10" xfId="0" applyNumberFormat="1" applyBorder="1"/>
    <xf numFmtId="10" fontId="0" fillId="0" borderId="11" xfId="0" applyNumberFormat="1" applyBorder="1"/>
    <xf numFmtId="0" fontId="0" fillId="0" borderId="12" xfId="0" applyBorder="1"/>
    <xf numFmtId="3" fontId="0" fillId="0" borderId="10" xfId="0" applyNumberFormat="1" applyBorder="1"/>
    <xf numFmtId="3" fontId="0" fillId="0" borderId="11" xfId="0" applyNumberFormat="1" applyBorder="1"/>
    <xf numFmtId="3" fontId="0" fillId="0" borderId="12" xfId="0" applyNumberFormat="1" applyBorder="1"/>
    <xf numFmtId="0" fontId="1" fillId="0" borderId="12" xfId="0" applyFont="1" applyBorder="1"/>
    <xf numFmtId="3" fontId="1" fillId="0" borderId="10" xfId="0" applyNumberFormat="1" applyFont="1" applyBorder="1"/>
    <xf numFmtId="3" fontId="1" fillId="0" borderId="11" xfId="0" applyNumberFormat="1" applyFont="1" applyBorder="1"/>
    <xf numFmtId="3" fontId="1" fillId="0" borderId="12" xfId="0" applyNumberFormat="1" applyFont="1" applyBorder="1"/>
    <xf numFmtId="0" fontId="1" fillId="2" borderId="0" xfId="0" applyFont="1" applyFill="1" applyAlignment="1">
      <alignment horizontal="right" wrapText="1"/>
    </xf>
    <xf numFmtId="0" fontId="1" fillId="2" borderId="0" xfId="0" applyFont="1" applyFill="1" applyAlignment="1">
      <alignment wrapText="1"/>
    </xf>
    <xf numFmtId="0" fontId="2" fillId="0" borderId="0" xfId="0" applyFont="1"/>
    <xf numFmtId="0" fontId="1" fillId="0" borderId="13" xfId="0" applyFont="1" applyBorder="1"/>
    <xf numFmtId="0" fontId="1" fillId="0" borderId="14" xfId="0" applyFont="1" applyBorder="1"/>
    <xf numFmtId="0" fontId="1" fillId="0" borderId="16" xfId="0" applyFont="1" applyBorder="1"/>
    <xf numFmtId="0" fontId="3" fillId="0" borderId="12" xfId="0" applyFont="1" applyBorder="1"/>
    <xf numFmtId="0" fontId="1" fillId="0" borderId="17" xfId="0" applyFont="1" applyBorder="1"/>
    <xf numFmtId="0" fontId="1" fillId="0" borderId="18" xfId="0" applyFont="1" applyBorder="1"/>
    <xf numFmtId="0" fontId="1" fillId="0" borderId="19" xfId="0" applyFont="1" applyBorder="1"/>
    <xf numFmtId="0" fontId="0" fillId="0" borderId="20" xfId="0" applyBorder="1"/>
    <xf numFmtId="0" fontId="0" fillId="0" borderId="21" xfId="0" applyBorder="1"/>
    <xf numFmtId="3" fontId="0" fillId="0" borderId="0" xfId="0" applyNumberFormat="1" applyBorder="1"/>
    <xf numFmtId="0" fontId="0" fillId="0" borderId="9" xfId="0" applyBorder="1"/>
    <xf numFmtId="10" fontId="0" fillId="0" borderId="20" xfId="0" applyNumberFormat="1" applyBorder="1"/>
    <xf numFmtId="10" fontId="0" fillId="0" borderId="22" xfId="0" applyNumberFormat="1" applyBorder="1"/>
    <xf numFmtId="10" fontId="0" fillId="0" borderId="23" xfId="0" applyNumberFormat="1" applyBorder="1"/>
    <xf numFmtId="0" fontId="0" fillId="0" borderId="24" xfId="0" applyBorder="1"/>
    <xf numFmtId="0" fontId="0" fillId="0" borderId="0" xfId="0" applyFill="1"/>
    <xf numFmtId="0" fontId="1" fillId="0" borderId="0" xfId="0" applyFont="1" applyFill="1" applyBorder="1" applyAlignment="1">
      <alignment horizontal="right" wrapText="1"/>
    </xf>
    <xf numFmtId="0" fontId="0" fillId="0" borderId="0" xfId="0" applyFill="1" applyBorder="1"/>
    <xf numFmtId="0" fontId="1" fillId="0" borderId="2" xfId="0" applyFont="1" applyFill="1" applyBorder="1" applyAlignment="1">
      <alignment horizontal="right" wrapText="1"/>
    </xf>
    <xf numFmtId="0" fontId="1" fillId="0" borderId="0" xfId="0" applyFont="1" applyFill="1" applyAlignment="1">
      <alignment horizontal="right" wrapText="1"/>
    </xf>
    <xf numFmtId="0" fontId="4" fillId="0" borderId="0" xfId="0" applyFont="1"/>
    <xf numFmtId="0" fontId="1" fillId="0" borderId="25" xfId="0" applyFont="1" applyBorder="1"/>
    <xf numFmtId="3" fontId="0" fillId="0" borderId="10" xfId="0" applyNumberFormat="1" applyFont="1" applyBorder="1"/>
    <xf numFmtId="3" fontId="0" fillId="0" borderId="11" xfId="0" applyNumberFormat="1" applyFont="1" applyBorder="1"/>
    <xf numFmtId="3" fontId="0" fillId="0" borderId="12" xfId="0" applyNumberFormat="1" applyFont="1" applyBorder="1"/>
    <xf numFmtId="0" fontId="0" fillId="0" borderId="26" xfId="0" applyBorder="1"/>
    <xf numFmtId="0" fontId="1" fillId="0" borderId="7" xfId="0" applyFont="1" applyBorder="1"/>
    <xf numFmtId="0" fontId="1" fillId="0" borderId="0" xfId="0" applyFont="1" applyBorder="1"/>
    <xf numFmtId="0" fontId="1" fillId="0" borderId="8" xfId="0" applyFont="1" applyBorder="1"/>
    <xf numFmtId="0" fontId="1" fillId="0" borderId="26" xfId="0" applyFont="1" applyBorder="1"/>
    <xf numFmtId="3" fontId="0" fillId="0" borderId="7" xfId="0" applyNumberFormat="1" applyFont="1" applyBorder="1"/>
    <xf numFmtId="3" fontId="0" fillId="0" borderId="0" xfId="0" applyNumberFormat="1" applyFont="1"/>
    <xf numFmtId="3" fontId="0" fillId="0" borderId="8" xfId="0" applyNumberFormat="1" applyFont="1" applyBorder="1"/>
    <xf numFmtId="0" fontId="0" fillId="0" borderId="27" xfId="0" applyBorder="1"/>
    <xf numFmtId="10" fontId="0" fillId="0" borderId="7" xfId="0" applyNumberFormat="1" applyFont="1" applyBorder="1"/>
    <xf numFmtId="10" fontId="0" fillId="0" borderId="0" xfId="0" applyNumberFormat="1" applyFont="1" applyBorder="1"/>
    <xf numFmtId="10" fontId="0" fillId="0" borderId="10" xfId="0" applyNumberFormat="1" applyFont="1" applyBorder="1"/>
    <xf numFmtId="10" fontId="0" fillId="0" borderId="11" xfId="0" applyNumberFormat="1" applyFont="1" applyBorder="1"/>
    <xf numFmtId="0" fontId="5" fillId="0" borderId="0" xfId="0" applyFont="1"/>
    <xf numFmtId="0" fontId="5" fillId="0" borderId="7" xfId="0" applyFont="1" applyBorder="1"/>
    <xf numFmtId="0" fontId="5" fillId="0" borderId="0" xfId="0" applyFont="1" applyBorder="1"/>
    <xf numFmtId="0" fontId="5" fillId="0" borderId="8" xfId="0" applyFont="1" applyBorder="1"/>
    <xf numFmtId="0" fontId="5" fillId="0" borderId="26" xfId="0" applyFont="1" applyBorder="1"/>
    <xf numFmtId="0" fontId="5" fillId="0" borderId="9" xfId="0" applyFont="1" applyBorder="1"/>
    <xf numFmtId="0" fontId="1" fillId="2" borderId="0" xfId="0" applyFont="1" applyFill="1"/>
    <xf numFmtId="3" fontId="1" fillId="0" borderId="0" xfId="0" applyNumberFormat="1" applyFont="1" applyBorder="1"/>
    <xf numFmtId="0" fontId="0" fillId="0" borderId="5" xfId="0" applyBorder="1"/>
    <xf numFmtId="0" fontId="0" fillId="0" borderId="14" xfId="0" applyBorder="1"/>
    <xf numFmtId="0" fontId="0" fillId="0" borderId="0" xfId="0" applyFont="1" applyBorder="1"/>
    <xf numFmtId="0" fontId="0" fillId="0" borderId="11" xfId="0" applyFont="1" applyBorder="1"/>
    <xf numFmtId="0" fontId="0" fillId="0" borderId="8" xfId="0" applyFont="1" applyBorder="1"/>
    <xf numFmtId="0" fontId="0" fillId="0" borderId="9" xfId="0" applyFont="1" applyBorder="1"/>
    <xf numFmtId="0" fontId="0" fillId="0" borderId="12" xfId="0" applyFont="1" applyBorder="1"/>
    <xf numFmtId="3" fontId="1" fillId="0" borderId="30" xfId="0" applyNumberFormat="1" applyFont="1" applyBorder="1"/>
    <xf numFmtId="3" fontId="1" fillId="0" borderId="31" xfId="0" applyNumberFormat="1" applyFont="1" applyBorder="1"/>
    <xf numFmtId="0" fontId="1" fillId="0" borderId="31" xfId="0" applyFont="1" applyBorder="1"/>
    <xf numFmtId="0" fontId="1" fillId="0" borderId="32" xfId="0" applyFont="1" applyBorder="1"/>
    <xf numFmtId="3" fontId="0" fillId="0" borderId="20" xfId="0" applyNumberFormat="1" applyBorder="1"/>
    <xf numFmtId="0" fontId="0" fillId="0" borderId="0" xfId="0" applyFont="1"/>
    <xf numFmtId="0" fontId="1" fillId="0" borderId="20" xfId="0" applyFont="1" applyBorder="1"/>
    <xf numFmtId="0" fontId="1" fillId="0" borderId="21" xfId="0" applyFont="1" applyBorder="1"/>
    <xf numFmtId="3" fontId="0" fillId="0" borderId="22" xfId="0" applyNumberFormat="1" applyBorder="1"/>
    <xf numFmtId="3" fontId="0" fillId="0" borderId="23" xfId="0" applyNumberFormat="1" applyBorder="1"/>
    <xf numFmtId="0" fontId="0" fillId="0" borderId="23" xfId="0" applyBorder="1"/>
    <xf numFmtId="0" fontId="1" fillId="0" borderId="29" xfId="0" applyFont="1" applyBorder="1" applyAlignment="1">
      <alignment horizontal="left" wrapText="1"/>
    </xf>
    <xf numFmtId="0" fontId="1" fillId="0" borderId="28" xfId="0" applyFont="1" applyBorder="1" applyAlignment="1">
      <alignment horizontal="left" wrapText="1"/>
    </xf>
    <xf numFmtId="0" fontId="1" fillId="0" borderId="12" xfId="0" applyFont="1" applyBorder="1" applyAlignment="1">
      <alignment horizontal="left" wrapText="1"/>
    </xf>
    <xf numFmtId="0" fontId="1" fillId="0" borderId="15" xfId="0" applyFont="1" applyBorder="1" applyAlignment="1">
      <alignment horizontal="left"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30481</xdr:colOff>
      <xdr:row>1</xdr:row>
      <xdr:rowOff>99060</xdr:rowOff>
    </xdr:from>
    <xdr:to>
      <xdr:col>12</xdr:col>
      <xdr:colOff>144781</xdr:colOff>
      <xdr:row>12</xdr:row>
      <xdr:rowOff>91440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30481" y="281940"/>
          <a:ext cx="7429500" cy="200406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nl-BE" sz="1000" b="0" i="0" u="none" strike="noStrike" baseline="0">
              <a:solidFill>
                <a:srgbClr val="000000"/>
              </a:solidFill>
              <a:latin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a:t>
          </a:r>
        </a:p>
        <a:p>
          <a:pPr algn="l" rtl="0">
            <a:defRPr sz="1000"/>
          </a:pPr>
          <a:r>
            <a:rPr lang="nl-BE" sz="1000" b="0" i="0" u="none" strike="noStrike" baseline="0">
              <a:solidFill>
                <a:srgbClr val="000000"/>
              </a:solidFill>
              <a:latin typeface="Arial"/>
              <a:cs typeface="Arial"/>
            </a:rPr>
            <a:t>Een zittenblijver is een leerling die op 1 februari van het huidig schooljaar in hetzelfde leerjaar was ingeschreven als op 1 februari van het vorige schooljaar.</a:t>
          </a:r>
        </a:p>
        <a:p>
          <a:pPr algn="l" rtl="0">
            <a:defRPr sz="1000"/>
          </a:pPr>
          <a:r>
            <a:rPr lang="nl-BE" sz="1000" b="0" i="0" u="none" strike="noStrike" baseline="0">
              <a:solidFill>
                <a:srgbClr val="000000"/>
              </a:solidFill>
              <a:latin typeface="Arial"/>
              <a:cs typeface="Arial"/>
            </a:rPr>
            <a:t>De categorie 'Onbekend of NVT' bevat de leerlingen waarvoor geen vergelijking gemaakt kon worden omdat deze leerlingen:</a:t>
          </a:r>
        </a:p>
        <a:p>
          <a:pPr algn="l" rtl="0">
            <a:defRPr sz="1000"/>
          </a:pPr>
          <a:r>
            <a:rPr lang="nl-BE" sz="1000" b="0" i="0" u="none" strike="noStrike" baseline="0">
              <a:solidFill>
                <a:srgbClr val="000000"/>
              </a:solidFill>
              <a:latin typeface="Arial"/>
              <a:cs typeface="Arial"/>
            </a:rPr>
            <a:t>- in het vorige schooljaar niet ingeschreven waren in het Vlaams onderwijs op de eerste schooldag van februari;</a:t>
          </a:r>
        </a:p>
        <a:p>
          <a:pPr algn="l" rtl="0">
            <a:defRPr sz="1000"/>
          </a:pPr>
          <a:r>
            <a:rPr lang="nl-BE" sz="1000" b="0" i="0" u="none" strike="noStrike" baseline="0">
              <a:solidFill>
                <a:srgbClr val="000000"/>
              </a:solidFill>
              <a:latin typeface="Arial"/>
              <a:cs typeface="Arial"/>
            </a:rPr>
            <a:t>- ingeschreven waren in het buitengewoon lager onderwijs, waar leerjaren niet voorkomen;</a:t>
          </a:r>
        </a:p>
        <a:p>
          <a:pPr algn="l" rtl="0">
            <a:defRPr sz="1000"/>
          </a:pPr>
          <a:r>
            <a:rPr lang="nl-BE" sz="1000" b="0" i="0" u="none" strike="noStrike" baseline="0">
              <a:solidFill>
                <a:srgbClr val="000000"/>
              </a:solidFill>
              <a:latin typeface="Arial"/>
              <a:cs typeface="Arial"/>
            </a:rPr>
            <a:t>- ingeschreven zijn (of waren) in het onderwijs dat volgens een specifieke onderwijsmethode verstrekt wordt. In deze scholen worden de leerlingen niet altijd geregistreerd per leerjaar. Daarom worden ze buiten beschouwing gelaten. </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Bij de berekening van het percentage zittenblijven wordt enkel rekening gehouden met de leerlingen waarover een uitspraak gedaan kan worden, m.a.w. de categorie 'Onbekend of NVT' wordt buiten beschouwing gelaten.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38101</xdr:colOff>
      <xdr:row>1</xdr:row>
      <xdr:rowOff>83820</xdr:rowOff>
    </xdr:from>
    <xdr:to>
      <xdr:col>12</xdr:col>
      <xdr:colOff>556261</xdr:colOff>
      <xdr:row>13</xdr:row>
      <xdr:rowOff>60960</xdr:rowOff>
    </xdr:to>
    <xdr:sp macro="" textlink="">
      <xdr:nvSpPr>
        <xdr:cNvPr id="2" name="Text Box 1">
          <a:extLst>
            <a:ext uri="{FF2B5EF4-FFF2-40B4-BE49-F238E27FC236}">
              <a16:creationId xmlns:a16="http://schemas.microsoft.com/office/drawing/2014/main" id="{00000000-0008-0000-0100-000002000000}"/>
            </a:ext>
          </a:extLst>
        </xdr:cNvPr>
        <xdr:cNvSpPr txBox="1">
          <a:spLocks noChangeArrowheads="1"/>
        </xdr:cNvSpPr>
      </xdr:nvSpPr>
      <xdr:spPr bwMode="auto">
        <a:xfrm>
          <a:off x="38101" y="266700"/>
          <a:ext cx="7833360" cy="21717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7432" rIns="0" bIns="0" anchor="t" upright="1"/>
        <a:lstStyle/>
        <a:p>
          <a:pPr algn="l" rtl="0">
            <a:defRPr sz="1000"/>
          </a:pPr>
          <a:r>
            <a:rPr lang="nl-BE" sz="1000" b="0" i="0" u="none" strike="noStrike" baseline="0">
              <a:solidFill>
                <a:srgbClr val="000000"/>
              </a:solidFill>
              <a:latin typeface="Arial"/>
              <a:cs typeface="Arial"/>
            </a:rPr>
            <a:t>Voor het bepalen van 'zittenblijven' werden de leerlingengegevens van de officiële registratiedatum (1 februari of eerste schooldag van februari) vergeleken met de leerlingengegevens van de officiële registratiedatum van het schooljaar voordien.</a:t>
          </a:r>
        </a:p>
        <a:p>
          <a:pPr algn="l" rtl="0">
            <a:defRPr sz="1000"/>
          </a:pPr>
          <a:r>
            <a:rPr lang="nl-BE" sz="1000" b="0" i="0" u="none" strike="noStrike" baseline="0">
              <a:solidFill>
                <a:srgbClr val="000000"/>
              </a:solidFill>
              <a:latin typeface="Arial"/>
              <a:cs typeface="Arial"/>
            </a:rPr>
            <a:t>Een zittenblijver is een leerling die op 1 februari van het huidig schooljaar in hetzelfde leerjaar was ingeschreven als op 1 februari van het vorige schooljaar.</a:t>
          </a:r>
        </a:p>
        <a:p>
          <a:pPr algn="l" rtl="0">
            <a:defRPr sz="1000"/>
          </a:pPr>
          <a:r>
            <a:rPr lang="nl-BE" sz="1000" b="0" i="0" u="none" strike="noStrike" baseline="0">
              <a:solidFill>
                <a:srgbClr val="000000"/>
              </a:solidFill>
              <a:latin typeface="Arial"/>
              <a:cs typeface="Arial"/>
            </a:rPr>
            <a:t>De categorie 'Onbekend of NVT' bevat de leerlingen waarvoor geen vergelijking gemaakt kon worden omdat deze leerlingen in het vorige schooljaar:</a:t>
          </a:r>
        </a:p>
        <a:p>
          <a:pPr algn="l" rtl="0">
            <a:defRPr sz="1000"/>
          </a:pPr>
          <a:r>
            <a:rPr lang="nl-BE" sz="1000" b="0" i="0" u="none" strike="noStrike" baseline="0">
              <a:solidFill>
                <a:srgbClr val="000000"/>
              </a:solidFill>
              <a:latin typeface="Arial"/>
              <a:cs typeface="Arial"/>
            </a:rPr>
            <a:t>- niet ingeschreven waren in het Vlaams onderwijs op de eerste schooldag van februari;</a:t>
          </a:r>
        </a:p>
        <a:p>
          <a:pPr algn="l" rtl="0">
            <a:defRPr sz="1000"/>
          </a:pPr>
          <a:r>
            <a:rPr lang="nl-BE" sz="1000" b="0" i="0" u="none" strike="noStrike" baseline="0">
              <a:solidFill>
                <a:srgbClr val="000000"/>
              </a:solidFill>
              <a:latin typeface="Arial"/>
              <a:cs typeface="Arial"/>
            </a:rPr>
            <a:t>- ingeschreven waren in opleidingsvorm 1, 2 of 3 van het buitengewoon secundair onderwijs;</a:t>
          </a:r>
        </a:p>
        <a:p>
          <a:pPr algn="l" rtl="0">
            <a:defRPr sz="1000"/>
          </a:pPr>
          <a:r>
            <a:rPr lang="nl-BE" sz="1000" b="0" i="0" u="none" strike="noStrike" baseline="0">
              <a:solidFill>
                <a:srgbClr val="000000"/>
              </a:solidFill>
              <a:latin typeface="Arial"/>
              <a:cs typeface="Arial"/>
            </a:rPr>
            <a:t>- ingeschreven waren in het deeltijds beroepssecundair onderwijs;</a:t>
          </a:r>
        </a:p>
        <a:p>
          <a:pPr algn="l" rtl="0">
            <a:defRPr sz="1000"/>
          </a:pPr>
          <a:r>
            <a:rPr lang="nl-BE" sz="1000" b="0" i="0" u="none" strike="noStrike" baseline="0">
              <a:solidFill>
                <a:srgbClr val="000000"/>
              </a:solidFill>
              <a:latin typeface="Arial"/>
              <a:cs typeface="Arial"/>
            </a:rPr>
            <a:t>- ingeschreven waren in de onthaalklas voor anderstalige nieuwkomers (OKAN) of in het modulair onderwijs, die beide buiten de graden- en leerjarenstructuur vallen.</a:t>
          </a:r>
        </a:p>
        <a:p>
          <a:pPr algn="l" rtl="0">
            <a:defRPr sz="1000"/>
          </a:pPr>
          <a:endParaRPr lang="nl-BE" sz="1000" b="0" i="0" u="none" strike="noStrike" baseline="0">
            <a:solidFill>
              <a:srgbClr val="000000"/>
            </a:solidFill>
            <a:latin typeface="Arial"/>
            <a:cs typeface="Arial"/>
          </a:endParaRPr>
        </a:p>
        <a:p>
          <a:pPr algn="l" rtl="0">
            <a:defRPr sz="1000"/>
          </a:pPr>
          <a:r>
            <a:rPr lang="nl-BE" sz="1000" b="0" i="0" u="none" strike="noStrike" baseline="0">
              <a:solidFill>
                <a:srgbClr val="000000"/>
              </a:solidFill>
              <a:latin typeface="Arial"/>
              <a:cs typeface="Arial"/>
            </a:rPr>
            <a:t>Bij de berekening van het percentage zittenblijven wordt enkel rekening gehouden met de leerlingen waarover een uitspraak gedaan kan worden, m.a.w. de categorie 'Onbekend of NVT' wordt buiten beschouwing gelaten.</a:t>
          </a:r>
        </a:p>
        <a:p>
          <a:pPr algn="l" rtl="0">
            <a:defRPr sz="1000"/>
          </a:pPr>
          <a:endParaRPr lang="nl-BE" sz="1000" b="0" i="0" u="none" strike="noStrike" baseline="0">
            <a:solidFill>
              <a:srgbClr val="000000"/>
            </a:solidFill>
            <a:latin typeface="Arial"/>
            <a:cs typeface="Arial"/>
          </a:endParaRPr>
        </a:p>
        <a:p>
          <a:pPr algn="l" rtl="0">
            <a:defRPr sz="1000"/>
          </a:pPr>
          <a:r>
            <a:rPr lang="nl-BE" sz="1000" b="1" i="0" u="none" strike="noStrike" baseline="0">
              <a:solidFill>
                <a:srgbClr val="000000"/>
              </a:solidFill>
              <a:latin typeface="Arial"/>
              <a:cs typeface="Arial"/>
            </a:rPr>
            <a:t>Niet opgenomen in de data: onthaalonderwijs voor anderstalige nieuwkomers, modulair onderwijs, 3e leerjaar van de 3e graad, Se-n-Se.</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84"/>
  <sheetViews>
    <sheetView view="pageBreakPreview" zoomScale="60" zoomScaleNormal="100" workbookViewId="0">
      <selection activeCell="N24" sqref="N24"/>
    </sheetView>
  </sheetViews>
  <sheetFormatPr defaultRowHeight="15" x14ac:dyDescent="0.25"/>
  <cols>
    <col min="1" max="1" width="20.85546875" customWidth="1"/>
    <col min="2" max="2" width="17.85546875" customWidth="1"/>
    <col min="3" max="7" width="9.7109375" customWidth="1"/>
    <col min="8" max="8" width="3.7109375" customWidth="1"/>
    <col min="9" max="13" width="7.7109375" customWidth="1"/>
  </cols>
  <sheetData>
    <row r="1" spans="1:14" ht="18.75" x14ac:dyDescent="0.3">
      <c r="A1" s="52" t="s">
        <v>85</v>
      </c>
    </row>
    <row r="14" spans="1:14" s="1" customFormat="1" x14ac:dyDescent="0.25">
      <c r="A14"/>
      <c r="B14"/>
      <c r="C14"/>
      <c r="D14"/>
      <c r="E14"/>
      <c r="F14"/>
      <c r="G14"/>
      <c r="H14"/>
      <c r="I14"/>
      <c r="J14"/>
      <c r="K14"/>
      <c r="L14"/>
      <c r="M14"/>
      <c r="N14"/>
    </row>
    <row r="15" spans="1:14" ht="15.75" x14ac:dyDescent="0.25">
      <c r="A15" s="31" t="s">
        <v>84</v>
      </c>
    </row>
    <row r="16" spans="1:14" x14ac:dyDescent="0.25">
      <c r="I16" s="1" t="s">
        <v>35</v>
      </c>
    </row>
    <row r="17" spans="1:14" ht="30" x14ac:dyDescent="0.25">
      <c r="A17" s="76" t="s">
        <v>66</v>
      </c>
      <c r="B17" s="76"/>
      <c r="C17" s="29" t="s">
        <v>33</v>
      </c>
      <c r="D17" s="29" t="s">
        <v>32</v>
      </c>
      <c r="E17" s="29" t="s">
        <v>31</v>
      </c>
      <c r="F17" s="29" t="s">
        <v>30</v>
      </c>
      <c r="G17" s="29" t="s">
        <v>29</v>
      </c>
      <c r="I17" s="29" t="s">
        <v>33</v>
      </c>
      <c r="J17" s="29" t="s">
        <v>32</v>
      </c>
      <c r="K17" s="29" t="s">
        <v>31</v>
      </c>
      <c r="L17" s="29" t="s">
        <v>30</v>
      </c>
      <c r="M17" s="29" t="s">
        <v>29</v>
      </c>
    </row>
    <row r="18" spans="1:14" x14ac:dyDescent="0.25">
      <c r="A18" s="46" t="s">
        <v>3</v>
      </c>
      <c r="B18" s="95"/>
      <c r="C18" s="94">
        <v>8850</v>
      </c>
      <c r="D18" s="94">
        <v>8917</v>
      </c>
      <c r="E18" s="94">
        <v>8771</v>
      </c>
      <c r="F18" s="94">
        <v>8040</v>
      </c>
      <c r="G18" s="93">
        <v>7942</v>
      </c>
      <c r="H18" s="46"/>
      <c r="I18" s="45">
        <f>C18/(C18+C19)</f>
        <v>2.356895183411719E-2</v>
      </c>
      <c r="J18" s="45">
        <f>D18/(D18+D19)</f>
        <v>2.3312479248311761E-2</v>
      </c>
      <c r="K18" s="45">
        <f>E18/(E18+E19)</f>
        <v>2.2367981475200385E-2</v>
      </c>
      <c r="L18" s="45">
        <f>F18/(F18+F19)</f>
        <v>2.0019023051755649E-2</v>
      </c>
      <c r="M18" s="44">
        <f>G18/(G18+G19)</f>
        <v>1.9355672050282827E-2</v>
      </c>
    </row>
    <row r="19" spans="1:14" x14ac:dyDescent="0.25">
      <c r="A19" s="40" t="s">
        <v>2</v>
      </c>
      <c r="B19" s="11"/>
      <c r="C19" s="41">
        <v>366644</v>
      </c>
      <c r="D19" s="41">
        <v>373582</v>
      </c>
      <c r="E19" s="41">
        <v>383352</v>
      </c>
      <c r="F19" s="41">
        <v>393578</v>
      </c>
      <c r="G19" s="89">
        <v>402377</v>
      </c>
      <c r="H19" s="40"/>
      <c r="I19" s="18">
        <f>C19/(C19+C18)</f>
        <v>0.97643104816588278</v>
      </c>
      <c r="J19" s="18">
        <f>D19/(D19+D18)</f>
        <v>0.97668752075168819</v>
      </c>
      <c r="K19" s="18">
        <f>E19/(E19+E18)</f>
        <v>0.97763201852479964</v>
      </c>
      <c r="L19" s="18">
        <f>F19/(F19+F18)</f>
        <v>0.97998097694824438</v>
      </c>
      <c r="M19" s="43">
        <f>G19/(G19+G18)</f>
        <v>0.98064432794971712</v>
      </c>
    </row>
    <row r="20" spans="1:14" s="90" customFormat="1" x14ac:dyDescent="0.25">
      <c r="A20" s="40" t="s">
        <v>1</v>
      </c>
      <c r="B20" s="11"/>
      <c r="C20" s="41">
        <v>4932</v>
      </c>
      <c r="D20" s="41">
        <v>4702</v>
      </c>
      <c r="E20" s="41">
        <v>5175</v>
      </c>
      <c r="F20" s="41">
        <v>6174</v>
      </c>
      <c r="G20" s="89">
        <v>6046</v>
      </c>
      <c r="H20" s="40"/>
      <c r="I20" s="11"/>
      <c r="J20" s="11"/>
      <c r="K20" s="11"/>
      <c r="L20" s="11"/>
      <c r="M20" s="39"/>
      <c r="N20"/>
    </row>
    <row r="21" spans="1:14" s="90" customFormat="1" x14ac:dyDescent="0.25">
      <c r="A21" s="88" t="s">
        <v>62</v>
      </c>
      <c r="B21" s="87"/>
      <c r="C21" s="86">
        <v>380426</v>
      </c>
      <c r="D21" s="86">
        <v>387201</v>
      </c>
      <c r="E21" s="86">
        <v>397298</v>
      </c>
      <c r="F21" s="86">
        <v>407792</v>
      </c>
      <c r="G21" s="85">
        <v>416365</v>
      </c>
      <c r="H21" s="92"/>
      <c r="I21" s="59"/>
      <c r="J21" s="59"/>
      <c r="K21" s="59"/>
      <c r="L21" s="59"/>
      <c r="M21" s="91"/>
      <c r="N21" s="1"/>
    </row>
    <row r="22" spans="1:14" x14ac:dyDescent="0.25">
      <c r="A22" s="40" t="s">
        <v>65</v>
      </c>
      <c r="B22" s="11"/>
      <c r="C22" s="41">
        <v>11925</v>
      </c>
      <c r="D22" s="41">
        <v>12528</v>
      </c>
      <c r="E22" s="41">
        <v>13799</v>
      </c>
      <c r="F22" s="41">
        <v>15119</v>
      </c>
      <c r="G22" s="89">
        <v>15926</v>
      </c>
      <c r="H22" s="40"/>
      <c r="I22" s="11"/>
      <c r="J22" s="11"/>
      <c r="K22" s="11"/>
      <c r="L22" s="11"/>
      <c r="M22" s="39"/>
    </row>
    <row r="23" spans="1:14" s="1" customFormat="1" x14ac:dyDescent="0.25">
      <c r="A23" s="88" t="s">
        <v>37</v>
      </c>
      <c r="B23" s="87"/>
      <c r="C23" s="86">
        <v>392351</v>
      </c>
      <c r="D23" s="86">
        <v>399729</v>
      </c>
      <c r="E23" s="86">
        <v>411097</v>
      </c>
      <c r="F23" s="86">
        <v>422911</v>
      </c>
      <c r="G23" s="85">
        <v>432291</v>
      </c>
      <c r="H23" s="38"/>
      <c r="I23" s="37"/>
      <c r="J23" s="37"/>
      <c r="K23" s="37"/>
      <c r="L23" s="37"/>
      <c r="M23" s="36"/>
    </row>
    <row r="26" spans="1:14" ht="15.75" x14ac:dyDescent="0.25">
      <c r="A26" s="31" t="s">
        <v>83</v>
      </c>
    </row>
    <row r="27" spans="1:14" s="1" customFormat="1" x14ac:dyDescent="0.25">
      <c r="A27"/>
      <c r="B27"/>
      <c r="C27"/>
      <c r="D27"/>
      <c r="E27"/>
      <c r="F27"/>
      <c r="G27"/>
      <c r="H27"/>
      <c r="I27" s="1" t="s">
        <v>35</v>
      </c>
      <c r="J27"/>
      <c r="K27"/>
      <c r="L27"/>
      <c r="M27"/>
      <c r="N27"/>
    </row>
    <row r="28" spans="1:14" ht="30" x14ac:dyDescent="0.25">
      <c r="A28" s="76" t="s">
        <v>66</v>
      </c>
      <c r="B28" s="76"/>
      <c r="C28" s="29" t="s">
        <v>33</v>
      </c>
      <c r="D28" s="29" t="s">
        <v>32</v>
      </c>
      <c r="E28" s="29" t="s">
        <v>31</v>
      </c>
      <c r="F28" s="29" t="s">
        <v>30</v>
      </c>
      <c r="G28" s="29" t="s">
        <v>29</v>
      </c>
      <c r="I28" s="29" t="s">
        <v>33</v>
      </c>
      <c r="J28" s="29" t="s">
        <v>32</v>
      </c>
      <c r="K28" s="29" t="s">
        <v>31</v>
      </c>
      <c r="L28" s="29" t="s">
        <v>30</v>
      </c>
      <c r="M28" s="29" t="s">
        <v>29</v>
      </c>
    </row>
    <row r="29" spans="1:14" x14ac:dyDescent="0.25">
      <c r="A29" s="25" t="s">
        <v>82</v>
      </c>
      <c r="B29" s="84" t="s">
        <v>3</v>
      </c>
      <c r="C29" s="56">
        <v>3869</v>
      </c>
      <c r="D29" s="55">
        <v>3768</v>
      </c>
      <c r="E29" s="55">
        <v>3709</v>
      </c>
      <c r="F29" s="55">
        <v>3504</v>
      </c>
      <c r="G29" s="54">
        <v>3438</v>
      </c>
      <c r="H29" s="84"/>
      <c r="I29" s="69">
        <f>C29/(C29+C30)</f>
        <v>5.4893447972531997E-2</v>
      </c>
      <c r="J29" s="69">
        <f>D29/(D29+D30)</f>
        <v>5.272732361254933E-2</v>
      </c>
      <c r="K29" s="69">
        <f>E29/(E29+E30)</f>
        <v>5.0382384503579333E-2</v>
      </c>
      <c r="L29" s="69">
        <f>F29/(F29+F30)</f>
        <v>4.7969772472140841E-2</v>
      </c>
      <c r="M29" s="68">
        <f>G29/(G29+G30)</f>
        <v>4.6453182002432106E-2</v>
      </c>
      <c r="N29" s="81"/>
    </row>
    <row r="30" spans="1:14" x14ac:dyDescent="0.25">
      <c r="A30" s="83"/>
      <c r="B30" s="82" t="s">
        <v>2</v>
      </c>
      <c r="C30" s="64">
        <v>66613</v>
      </c>
      <c r="D30" s="63">
        <v>67694</v>
      </c>
      <c r="E30" s="63">
        <v>69908</v>
      </c>
      <c r="F30" s="63">
        <v>69542</v>
      </c>
      <c r="G30" s="62">
        <v>70572</v>
      </c>
      <c r="H30" s="82"/>
      <c r="I30" s="67">
        <f>C30/(C30+C29)</f>
        <v>0.94510655202746796</v>
      </c>
      <c r="J30" s="67">
        <f>D30/(D30+D29)</f>
        <v>0.94727267638745072</v>
      </c>
      <c r="K30" s="67">
        <f>E30/(E30+E29)</f>
        <v>0.94961761549642065</v>
      </c>
      <c r="L30" s="67">
        <f>F30/(F30+F29)</f>
        <v>0.95203022752785915</v>
      </c>
      <c r="M30" s="66">
        <f>G30/(G30+G29)</f>
        <v>0.95354681799756791</v>
      </c>
      <c r="N30" s="80"/>
    </row>
    <row r="31" spans="1:14" s="1" customFormat="1" x14ac:dyDescent="0.25">
      <c r="A31" s="42"/>
      <c r="B31" s="12" t="s">
        <v>1</v>
      </c>
      <c r="C31" s="15">
        <v>1190</v>
      </c>
      <c r="D31" s="14">
        <v>1120</v>
      </c>
      <c r="E31" s="14">
        <v>1342</v>
      </c>
      <c r="F31" s="14">
        <v>1685</v>
      </c>
      <c r="G31" s="13">
        <v>1462</v>
      </c>
      <c r="H31" s="12"/>
      <c r="I31" s="11"/>
      <c r="J31" s="11"/>
      <c r="K31" s="11"/>
      <c r="L31" s="11"/>
      <c r="M31" s="10"/>
      <c r="N31"/>
    </row>
    <row r="32" spans="1:14" x14ac:dyDescent="0.25">
      <c r="A32" s="25" t="s">
        <v>81</v>
      </c>
      <c r="B32" s="33"/>
      <c r="C32" s="28">
        <v>71672</v>
      </c>
      <c r="D32" s="27">
        <v>72582</v>
      </c>
      <c r="E32" s="27">
        <v>74959</v>
      </c>
      <c r="F32" s="27">
        <v>74731</v>
      </c>
      <c r="G32" s="26">
        <v>75472</v>
      </c>
      <c r="H32" s="4"/>
      <c r="I32" s="3"/>
      <c r="J32" s="3"/>
      <c r="K32" s="3"/>
      <c r="L32" s="3"/>
      <c r="M32" s="2"/>
      <c r="N32" s="1"/>
    </row>
    <row r="33" spans="1:14" x14ac:dyDescent="0.25">
      <c r="A33" s="25" t="s">
        <v>80</v>
      </c>
      <c r="B33" s="21" t="s">
        <v>3</v>
      </c>
      <c r="C33" s="24">
        <v>2018</v>
      </c>
      <c r="D33" s="23">
        <v>2195</v>
      </c>
      <c r="E33" s="23">
        <v>2078</v>
      </c>
      <c r="F33" s="23">
        <v>1854</v>
      </c>
      <c r="G33" s="22">
        <v>1838</v>
      </c>
      <c r="H33" s="21"/>
      <c r="I33" s="20">
        <f>C33/(C33+C34)</f>
        <v>3.0394770533038122E-2</v>
      </c>
      <c r="J33" s="20">
        <f>D33/(D33+D34)</f>
        <v>3.220552849345619E-2</v>
      </c>
      <c r="K33" s="20">
        <f>E33/(E33+E34)</f>
        <v>3.0087598638963296E-2</v>
      </c>
      <c r="L33" s="20">
        <f>F33/(F33+F34)</f>
        <v>2.5916296234169252E-2</v>
      </c>
      <c r="M33" s="19">
        <f>G33/(G33+G34)</f>
        <v>2.5802285425499061E-2</v>
      </c>
      <c r="N33" s="81"/>
    </row>
    <row r="34" spans="1:14" x14ac:dyDescent="0.25">
      <c r="A34" s="42"/>
      <c r="B34" s="12" t="s">
        <v>2</v>
      </c>
      <c r="C34" s="15">
        <v>64375</v>
      </c>
      <c r="D34" s="14">
        <v>65961</v>
      </c>
      <c r="E34" s="14">
        <v>66987</v>
      </c>
      <c r="F34" s="14">
        <v>69684</v>
      </c>
      <c r="G34" s="13">
        <v>69396</v>
      </c>
      <c r="H34" s="12"/>
      <c r="I34" s="18">
        <f>C34/(C34+C33)</f>
        <v>0.96960522946696193</v>
      </c>
      <c r="J34" s="18">
        <f>D34/(D34+D33)</f>
        <v>0.96779447150654385</v>
      </c>
      <c r="K34" s="18">
        <f>E34/(E34+E33)</f>
        <v>0.96991240136103674</v>
      </c>
      <c r="L34" s="18">
        <f>F34/(F34+F33)</f>
        <v>0.97408370376583076</v>
      </c>
      <c r="M34" s="17">
        <f>G34/(G34+G33)</f>
        <v>0.97419771457450099</v>
      </c>
      <c r="N34" s="80"/>
    </row>
    <row r="35" spans="1:14" s="1" customFormat="1" x14ac:dyDescent="0.25">
      <c r="A35" s="42"/>
      <c r="B35" s="12" t="s">
        <v>1</v>
      </c>
      <c r="C35" s="15">
        <v>905</v>
      </c>
      <c r="D35" s="14">
        <v>869</v>
      </c>
      <c r="E35" s="14">
        <v>983</v>
      </c>
      <c r="F35" s="14">
        <v>1088</v>
      </c>
      <c r="G35" s="13">
        <v>1040</v>
      </c>
      <c r="H35" s="12"/>
      <c r="I35" s="11"/>
      <c r="J35" s="11"/>
      <c r="K35" s="11"/>
      <c r="L35" s="11"/>
      <c r="M35" s="10"/>
      <c r="N35"/>
    </row>
    <row r="36" spans="1:14" x14ac:dyDescent="0.25">
      <c r="A36" s="25" t="s">
        <v>79</v>
      </c>
      <c r="B36" s="33"/>
      <c r="C36" s="28">
        <v>67298</v>
      </c>
      <c r="D36" s="27">
        <v>69025</v>
      </c>
      <c r="E36" s="27">
        <v>70048</v>
      </c>
      <c r="F36" s="27">
        <v>72626</v>
      </c>
      <c r="G36" s="26">
        <v>72274</v>
      </c>
      <c r="H36" s="4"/>
      <c r="I36" s="3"/>
      <c r="J36" s="3"/>
      <c r="K36" s="3"/>
      <c r="L36" s="3"/>
      <c r="M36" s="2"/>
      <c r="N36" s="1"/>
    </row>
    <row r="37" spans="1:14" x14ac:dyDescent="0.25">
      <c r="A37" s="25" t="s">
        <v>78</v>
      </c>
      <c r="B37" s="21" t="s">
        <v>3</v>
      </c>
      <c r="C37" s="24">
        <v>1190</v>
      </c>
      <c r="D37" s="23">
        <v>1324</v>
      </c>
      <c r="E37" s="23">
        <v>1301</v>
      </c>
      <c r="F37" s="23">
        <v>1208</v>
      </c>
      <c r="G37" s="22">
        <v>1151</v>
      </c>
      <c r="H37" s="21"/>
      <c r="I37" s="20">
        <f>C37/(C37+C38)</f>
        <v>1.8791946308724831E-2</v>
      </c>
      <c r="J37" s="20">
        <f>D37/(D37+D38)</f>
        <v>2.0422013820335636E-2</v>
      </c>
      <c r="K37" s="20">
        <f>E37/(E37+E38)</f>
        <v>1.9488009107386271E-2</v>
      </c>
      <c r="L37" s="20">
        <f>F37/(F37+F38)</f>
        <v>1.7733671956429189E-2</v>
      </c>
      <c r="M37" s="19">
        <f>G37/(G37+G38)</f>
        <v>1.6320453739808578E-2</v>
      </c>
      <c r="N37" s="81"/>
    </row>
    <row r="38" spans="1:14" x14ac:dyDescent="0.25">
      <c r="A38" s="42"/>
      <c r="B38" s="12" t="s">
        <v>2</v>
      </c>
      <c r="C38" s="15">
        <v>62135</v>
      </c>
      <c r="D38" s="14">
        <v>63508</v>
      </c>
      <c r="E38" s="14">
        <v>65458</v>
      </c>
      <c r="F38" s="14">
        <v>66911</v>
      </c>
      <c r="G38" s="13">
        <v>69374</v>
      </c>
      <c r="H38" s="12"/>
      <c r="I38" s="18">
        <f>C38/(C38+C37)</f>
        <v>0.98120805369127517</v>
      </c>
      <c r="J38" s="18">
        <f>D38/(D38+D37)</f>
        <v>0.97957798617966441</v>
      </c>
      <c r="K38" s="18">
        <f>E38/(E38+E37)</f>
        <v>0.98051199089261376</v>
      </c>
      <c r="L38" s="18">
        <f>F38/(F38+F37)</f>
        <v>0.98226632804357084</v>
      </c>
      <c r="M38" s="17">
        <f>G38/(G38+G37)</f>
        <v>0.98367954626019138</v>
      </c>
      <c r="N38" s="80"/>
    </row>
    <row r="39" spans="1:14" s="1" customFormat="1" x14ac:dyDescent="0.25">
      <c r="A39" s="42"/>
      <c r="B39" s="12" t="s">
        <v>1</v>
      </c>
      <c r="C39" s="15">
        <v>875</v>
      </c>
      <c r="D39" s="14">
        <v>860</v>
      </c>
      <c r="E39" s="14">
        <v>858</v>
      </c>
      <c r="F39" s="14">
        <v>1058</v>
      </c>
      <c r="G39" s="13">
        <v>1091</v>
      </c>
      <c r="H39" s="12"/>
      <c r="I39" s="11"/>
      <c r="J39" s="11"/>
      <c r="K39" s="11"/>
      <c r="L39" s="11"/>
      <c r="M39" s="10"/>
      <c r="N39"/>
    </row>
    <row r="40" spans="1:14" x14ac:dyDescent="0.25">
      <c r="A40" s="25" t="s">
        <v>77</v>
      </c>
      <c r="B40" s="33"/>
      <c r="C40" s="28">
        <v>64200</v>
      </c>
      <c r="D40" s="27">
        <v>65692</v>
      </c>
      <c r="E40" s="27">
        <v>67617</v>
      </c>
      <c r="F40" s="27">
        <v>69177</v>
      </c>
      <c r="G40" s="26">
        <v>71616</v>
      </c>
      <c r="H40" s="4"/>
      <c r="I40" s="3"/>
      <c r="J40" s="3"/>
      <c r="K40" s="3"/>
      <c r="L40" s="3"/>
      <c r="M40" s="2"/>
      <c r="N40" s="1"/>
    </row>
    <row r="41" spans="1:14" x14ac:dyDescent="0.25">
      <c r="A41" s="25" t="s">
        <v>76</v>
      </c>
      <c r="B41" s="21" t="s">
        <v>3</v>
      </c>
      <c r="C41" s="24">
        <v>959</v>
      </c>
      <c r="D41" s="23">
        <v>922</v>
      </c>
      <c r="E41" s="23">
        <v>944</v>
      </c>
      <c r="F41" s="23">
        <v>842</v>
      </c>
      <c r="G41" s="22">
        <v>822</v>
      </c>
      <c r="H41" s="21"/>
      <c r="I41" s="20">
        <f>C41/(C41+C42)</f>
        <v>1.5903550521550222E-2</v>
      </c>
      <c r="J41" s="20">
        <f>D41/(D41+D42)</f>
        <v>1.4768540765657536E-2</v>
      </c>
      <c r="K41" s="20">
        <f>E41/(E41+E42)</f>
        <v>1.4736644915545287E-2</v>
      </c>
      <c r="L41" s="20">
        <f>F41/(F41+F42)</f>
        <v>1.2712696088052783E-2</v>
      </c>
      <c r="M41" s="19">
        <f>G41/(G41+G42)</f>
        <v>1.2149878057793216E-2</v>
      </c>
      <c r="N41" s="81"/>
    </row>
    <row r="42" spans="1:14" x14ac:dyDescent="0.25">
      <c r="A42" s="42"/>
      <c r="B42" s="12" t="s">
        <v>2</v>
      </c>
      <c r="C42" s="15">
        <v>59342</v>
      </c>
      <c r="D42" s="14">
        <v>61508</v>
      </c>
      <c r="E42" s="14">
        <v>63114</v>
      </c>
      <c r="F42" s="14">
        <v>65391</v>
      </c>
      <c r="G42" s="13">
        <v>66833</v>
      </c>
      <c r="H42" s="12"/>
      <c r="I42" s="18">
        <f>C42/(C42+C41)</f>
        <v>0.98409644947844976</v>
      </c>
      <c r="J42" s="18">
        <f>D42/(D42+D41)</f>
        <v>0.98523145923434241</v>
      </c>
      <c r="K42" s="18">
        <f>E42/(E42+E41)</f>
        <v>0.98526335508445473</v>
      </c>
      <c r="L42" s="18">
        <f>F42/(F42+F41)</f>
        <v>0.98728730391194719</v>
      </c>
      <c r="M42" s="17">
        <f>G42/(G42+G41)</f>
        <v>0.98785012194220678</v>
      </c>
      <c r="N42" s="80"/>
    </row>
    <row r="43" spans="1:14" s="1" customFormat="1" x14ac:dyDescent="0.25">
      <c r="A43" s="42"/>
      <c r="B43" s="12" t="s">
        <v>1</v>
      </c>
      <c r="C43" s="15">
        <v>791</v>
      </c>
      <c r="D43" s="14">
        <v>750</v>
      </c>
      <c r="E43" s="14">
        <v>819</v>
      </c>
      <c r="F43" s="14">
        <v>939</v>
      </c>
      <c r="G43" s="13">
        <v>996</v>
      </c>
      <c r="H43" s="12"/>
      <c r="I43" s="11"/>
      <c r="J43" s="11"/>
      <c r="K43" s="11"/>
      <c r="L43" s="11"/>
      <c r="M43" s="10"/>
      <c r="N43"/>
    </row>
    <row r="44" spans="1:14" s="1" customFormat="1" x14ac:dyDescent="0.25">
      <c r="A44" s="25" t="s">
        <v>75</v>
      </c>
      <c r="B44" s="33"/>
      <c r="C44" s="28">
        <v>61092</v>
      </c>
      <c r="D44" s="27">
        <v>63180</v>
      </c>
      <c r="E44" s="27">
        <v>64877</v>
      </c>
      <c r="F44" s="27">
        <v>67172</v>
      </c>
      <c r="G44" s="26">
        <v>68651</v>
      </c>
      <c r="H44" s="4"/>
      <c r="I44" s="3"/>
      <c r="J44" s="3"/>
      <c r="K44" s="3"/>
      <c r="L44" s="3"/>
      <c r="M44" s="2"/>
    </row>
    <row r="45" spans="1:14" x14ac:dyDescent="0.25">
      <c r="A45" s="25" t="s">
        <v>74</v>
      </c>
      <c r="B45" s="21" t="s">
        <v>3</v>
      </c>
      <c r="C45" s="24">
        <v>653</v>
      </c>
      <c r="D45" s="23">
        <v>578</v>
      </c>
      <c r="E45" s="23">
        <v>598</v>
      </c>
      <c r="F45" s="23">
        <v>522</v>
      </c>
      <c r="G45" s="22">
        <v>521</v>
      </c>
      <c r="H45" s="21"/>
      <c r="I45" s="20">
        <f>C45/(C45+C46)</f>
        <v>1.1134224525985541E-2</v>
      </c>
      <c r="J45" s="20">
        <f>D45/(D45+D46)</f>
        <v>9.7304759179138393E-3</v>
      </c>
      <c r="K45" s="20">
        <f>E45/(E45+E46)</f>
        <v>9.7103143673681475E-3</v>
      </c>
      <c r="L45" s="20">
        <f>F45/(F45+F46)</f>
        <v>8.2412377644458471E-3</v>
      </c>
      <c r="M45" s="19">
        <f>G45/(G45+G46)</f>
        <v>7.9417099827751771E-3</v>
      </c>
      <c r="N45" s="81"/>
    </row>
    <row r="46" spans="1:14" s="1" customFormat="1" x14ac:dyDescent="0.25">
      <c r="A46" s="42"/>
      <c r="B46" s="12" t="s">
        <v>2</v>
      </c>
      <c r="C46" s="15">
        <v>57995</v>
      </c>
      <c r="D46" s="14">
        <v>58823</v>
      </c>
      <c r="E46" s="14">
        <v>60986</v>
      </c>
      <c r="F46" s="14">
        <v>62818</v>
      </c>
      <c r="G46" s="13">
        <v>65082</v>
      </c>
      <c r="H46" s="12"/>
      <c r="I46" s="18">
        <f>C46/(C46+C45)</f>
        <v>0.98886577547401444</v>
      </c>
      <c r="J46" s="18">
        <f>D46/(D46+D45)</f>
        <v>0.99026952408208613</v>
      </c>
      <c r="K46" s="18">
        <f>E46/(E46+E45)</f>
        <v>0.99028968563263187</v>
      </c>
      <c r="L46" s="18">
        <f>F46/(F46+F45)</f>
        <v>0.99175876223555415</v>
      </c>
      <c r="M46" s="17">
        <f>G46/(G46+G45)</f>
        <v>0.99205829001722479</v>
      </c>
      <c r="N46" s="80"/>
    </row>
    <row r="47" spans="1:14" x14ac:dyDescent="0.25">
      <c r="A47" s="42"/>
      <c r="B47" s="12" t="s">
        <v>1</v>
      </c>
      <c r="C47" s="15">
        <v>687</v>
      </c>
      <c r="D47" s="14">
        <v>689</v>
      </c>
      <c r="E47" s="14">
        <v>698</v>
      </c>
      <c r="F47" s="14">
        <v>859</v>
      </c>
      <c r="G47" s="13">
        <v>909</v>
      </c>
      <c r="H47" s="12"/>
      <c r="I47" s="11"/>
      <c r="J47" s="11"/>
      <c r="K47" s="11"/>
      <c r="L47" s="11"/>
      <c r="M47" s="10"/>
    </row>
    <row r="48" spans="1:14" x14ac:dyDescent="0.25">
      <c r="A48" s="25" t="s">
        <v>73</v>
      </c>
      <c r="B48" s="33"/>
      <c r="C48" s="28">
        <v>59335</v>
      </c>
      <c r="D48" s="27">
        <v>60090</v>
      </c>
      <c r="E48" s="27">
        <v>62282</v>
      </c>
      <c r="F48" s="27">
        <v>64199</v>
      </c>
      <c r="G48" s="26">
        <v>66512</v>
      </c>
      <c r="H48" s="4"/>
      <c r="I48" s="3"/>
      <c r="J48" s="3"/>
      <c r="K48" s="3"/>
      <c r="L48" s="3"/>
      <c r="M48" s="2"/>
      <c r="N48" s="1"/>
    </row>
    <row r="49" spans="1:14" x14ac:dyDescent="0.25">
      <c r="A49" s="25" t="s">
        <v>72</v>
      </c>
      <c r="B49" s="21" t="s">
        <v>3</v>
      </c>
      <c r="C49" s="24">
        <v>161</v>
      </c>
      <c r="D49" s="23">
        <v>130</v>
      </c>
      <c r="E49" s="23">
        <v>141</v>
      </c>
      <c r="F49" s="23">
        <v>110</v>
      </c>
      <c r="G49" s="22">
        <v>172</v>
      </c>
      <c r="H49" s="21"/>
      <c r="I49" s="20">
        <f>C49/(C49+C50)</f>
        <v>2.8573963971958469E-3</v>
      </c>
      <c r="J49" s="20">
        <f>D49/(D49+D50)</f>
        <v>2.3124266249244015E-3</v>
      </c>
      <c r="K49" s="20">
        <f>E49/(E49+E50)</f>
        <v>2.4719495091164094E-3</v>
      </c>
      <c r="L49" s="20">
        <f>F49/(F49+F50)</f>
        <v>1.8536618246772943E-3</v>
      </c>
      <c r="M49" s="19">
        <f>G49/(G49+G50)</f>
        <v>2.8062389871435097E-3</v>
      </c>
      <c r="N49" s="81"/>
    </row>
    <row r="50" spans="1:14" x14ac:dyDescent="0.25">
      <c r="A50" s="42"/>
      <c r="B50" s="12" t="s">
        <v>2</v>
      </c>
      <c r="C50" s="15">
        <v>56184</v>
      </c>
      <c r="D50" s="14">
        <v>56088</v>
      </c>
      <c r="E50" s="14">
        <v>56899</v>
      </c>
      <c r="F50" s="14">
        <v>59232</v>
      </c>
      <c r="G50" s="13">
        <v>61120</v>
      </c>
      <c r="H50" s="12"/>
      <c r="I50" s="18">
        <f>C50/(C50+C49)</f>
        <v>0.99714260360280416</v>
      </c>
      <c r="J50" s="18">
        <f>D50/(D50+D49)</f>
        <v>0.99768757337507563</v>
      </c>
      <c r="K50" s="18">
        <f>E50/(E50+E49)</f>
        <v>0.99752805049088356</v>
      </c>
      <c r="L50" s="18">
        <f>F50/(F50+F49)</f>
        <v>0.99814633817532272</v>
      </c>
      <c r="M50" s="17">
        <f>G50/(G50+G49)</f>
        <v>0.99719376101285651</v>
      </c>
      <c r="N50" s="80"/>
    </row>
    <row r="51" spans="1:14" x14ac:dyDescent="0.25">
      <c r="A51" s="42"/>
      <c r="B51" s="12" t="s">
        <v>1</v>
      </c>
      <c r="C51" s="15">
        <v>484</v>
      </c>
      <c r="D51" s="14">
        <v>414</v>
      </c>
      <c r="E51" s="14">
        <v>475</v>
      </c>
      <c r="F51" s="14">
        <v>545</v>
      </c>
      <c r="G51" s="13">
        <v>548</v>
      </c>
      <c r="H51" s="12"/>
      <c r="I51" s="11"/>
      <c r="J51" s="11"/>
      <c r="K51" s="11"/>
      <c r="L51" s="11"/>
      <c r="M51" s="10"/>
    </row>
    <row r="52" spans="1:14" x14ac:dyDescent="0.25">
      <c r="A52" s="25" t="s">
        <v>71</v>
      </c>
      <c r="B52" s="33"/>
      <c r="C52" s="28">
        <v>56829</v>
      </c>
      <c r="D52" s="27">
        <v>56632</v>
      </c>
      <c r="E52" s="27">
        <v>57515</v>
      </c>
      <c r="F52" s="27">
        <v>59887</v>
      </c>
      <c r="G52" s="26">
        <v>61840</v>
      </c>
      <c r="H52" s="4"/>
      <c r="I52" s="3"/>
      <c r="J52" s="3"/>
      <c r="K52" s="3"/>
      <c r="L52" s="3"/>
      <c r="M52" s="2"/>
      <c r="N52" s="1"/>
    </row>
    <row r="53" spans="1:14" x14ac:dyDescent="0.25">
      <c r="A53" s="25" t="s">
        <v>62</v>
      </c>
      <c r="B53" s="33"/>
      <c r="C53" s="28">
        <v>380426</v>
      </c>
      <c r="D53" s="27">
        <v>387201</v>
      </c>
      <c r="E53" s="27">
        <v>397298</v>
      </c>
      <c r="F53" s="27">
        <v>407792</v>
      </c>
      <c r="G53" s="26">
        <v>416365</v>
      </c>
      <c r="H53" s="1"/>
      <c r="I53" s="1"/>
      <c r="J53" s="1"/>
      <c r="K53" s="1"/>
      <c r="L53" s="1"/>
      <c r="M53" s="1"/>
      <c r="N53" s="1"/>
    </row>
    <row r="54" spans="1:14" x14ac:dyDescent="0.25">
      <c r="A54" s="21" t="s">
        <v>65</v>
      </c>
      <c r="B54" s="79"/>
      <c r="C54" s="24">
        <v>11925</v>
      </c>
      <c r="D54" s="23">
        <v>12528</v>
      </c>
      <c r="E54" s="23">
        <v>13799</v>
      </c>
      <c r="F54" s="23">
        <v>15119</v>
      </c>
      <c r="G54" s="22">
        <v>15926</v>
      </c>
    </row>
    <row r="55" spans="1:14" s="1" customFormat="1" x14ac:dyDescent="0.25">
      <c r="A55" s="9" t="s">
        <v>37</v>
      </c>
      <c r="B55" s="32"/>
      <c r="C55" s="7">
        <v>392351</v>
      </c>
      <c r="D55" s="6">
        <v>399729</v>
      </c>
      <c r="E55" s="6">
        <v>411097</v>
      </c>
      <c r="F55" s="6">
        <v>422911</v>
      </c>
      <c r="G55" s="5">
        <v>432291</v>
      </c>
    </row>
    <row r="57" spans="1:14" s="1" customFormat="1" x14ac:dyDescent="0.25">
      <c r="A57"/>
      <c r="B57"/>
      <c r="C57"/>
      <c r="D57"/>
      <c r="E57"/>
      <c r="F57"/>
      <c r="G57"/>
      <c r="H57"/>
      <c r="I57"/>
      <c r="J57"/>
      <c r="K57"/>
      <c r="L57"/>
      <c r="M57"/>
      <c r="N57"/>
    </row>
    <row r="58" spans="1:14" ht="15.75" x14ac:dyDescent="0.25">
      <c r="A58" s="31" t="s">
        <v>70</v>
      </c>
    </row>
    <row r="59" spans="1:14" x14ac:dyDescent="0.25">
      <c r="I59" s="1" t="s">
        <v>35</v>
      </c>
    </row>
    <row r="60" spans="1:14" ht="30" x14ac:dyDescent="0.25">
      <c r="A60" s="76" t="s">
        <v>66</v>
      </c>
      <c r="B60" s="76"/>
      <c r="C60" s="29" t="s">
        <v>33</v>
      </c>
      <c r="D60" s="29" t="s">
        <v>32</v>
      </c>
      <c r="E60" s="29" t="s">
        <v>31</v>
      </c>
      <c r="F60" s="29" t="s">
        <v>30</v>
      </c>
      <c r="G60" s="29" t="s">
        <v>29</v>
      </c>
      <c r="I60" s="29" t="s">
        <v>33</v>
      </c>
      <c r="J60" s="29" t="s">
        <v>32</v>
      </c>
      <c r="K60" s="29" t="s">
        <v>31</v>
      </c>
      <c r="L60" s="29" t="s">
        <v>30</v>
      </c>
      <c r="M60" s="29" t="s">
        <v>29</v>
      </c>
    </row>
    <row r="61" spans="1:14" s="1" customFormat="1" x14ac:dyDescent="0.25">
      <c r="A61" s="25" t="s">
        <v>26</v>
      </c>
      <c r="B61" s="21" t="s">
        <v>3</v>
      </c>
      <c r="C61" s="24">
        <v>2736</v>
      </c>
      <c r="D61" s="23">
        <v>2856</v>
      </c>
      <c r="E61" s="23">
        <v>2687</v>
      </c>
      <c r="F61" s="23">
        <v>2392</v>
      </c>
      <c r="G61" s="22">
        <v>2491</v>
      </c>
      <c r="H61" s="21"/>
      <c r="I61" s="69">
        <f>C61/(C61+C62)</f>
        <v>2.6174304027551901E-2</v>
      </c>
      <c r="J61" s="69">
        <f>D61/(D61+D62)</f>
        <v>2.67288092764691E-2</v>
      </c>
      <c r="K61" s="69">
        <f>E61/(E61+E62)</f>
        <v>2.449072597183612E-2</v>
      </c>
      <c r="L61" s="69">
        <f>F61/(F61+F62)</f>
        <v>2.1216959375554373E-2</v>
      </c>
      <c r="M61" s="68">
        <f>G61/(G61+G62)</f>
        <v>2.1570274412684116E-2</v>
      </c>
      <c r="N61"/>
    </row>
    <row r="62" spans="1:14" x14ac:dyDescent="0.25">
      <c r="A62" s="16"/>
      <c r="B62" s="12" t="s">
        <v>2</v>
      </c>
      <c r="C62" s="15">
        <v>101794</v>
      </c>
      <c r="D62" s="14">
        <v>103995</v>
      </c>
      <c r="E62" s="14">
        <v>107028</v>
      </c>
      <c r="F62" s="14">
        <v>110348</v>
      </c>
      <c r="G62" s="13">
        <v>112992</v>
      </c>
      <c r="H62" s="12"/>
      <c r="I62" s="67">
        <f>C62/(C62+C61)</f>
        <v>0.97382569597244806</v>
      </c>
      <c r="J62" s="67">
        <f>D62/(D62+D61)</f>
        <v>0.97327119072353085</v>
      </c>
      <c r="K62" s="67">
        <f>E62/(E62+E61)</f>
        <v>0.9755092740281639</v>
      </c>
      <c r="L62" s="67">
        <f>F62/(F62+F61)</f>
        <v>0.97878304062444565</v>
      </c>
      <c r="M62" s="66">
        <f>G62/(G62+G61)</f>
        <v>0.97842972558731589</v>
      </c>
    </row>
    <row r="63" spans="1:14" s="1" customFormat="1" x14ac:dyDescent="0.25">
      <c r="A63" s="16"/>
      <c r="B63" s="12" t="s">
        <v>1</v>
      </c>
      <c r="C63" s="15">
        <v>1740</v>
      </c>
      <c r="D63" s="14">
        <v>1675</v>
      </c>
      <c r="E63" s="14">
        <v>1785</v>
      </c>
      <c r="F63" s="14">
        <v>2024</v>
      </c>
      <c r="G63" s="13">
        <v>2053</v>
      </c>
      <c r="H63" s="12"/>
      <c r="I63" s="11"/>
      <c r="J63" s="11"/>
      <c r="K63" s="11"/>
      <c r="L63" s="11"/>
      <c r="M63" s="10"/>
      <c r="N63"/>
    </row>
    <row r="64" spans="1:14" x14ac:dyDescent="0.25">
      <c r="A64" s="16"/>
      <c r="B64" s="25" t="s">
        <v>62</v>
      </c>
      <c r="C64" s="28">
        <v>106270</v>
      </c>
      <c r="D64" s="27">
        <v>108526</v>
      </c>
      <c r="E64" s="27">
        <v>111500</v>
      </c>
      <c r="F64" s="27">
        <v>114764</v>
      </c>
      <c r="G64" s="26">
        <v>117536</v>
      </c>
      <c r="H64" s="60"/>
      <c r="I64" s="59"/>
      <c r="J64" s="59"/>
      <c r="K64" s="59"/>
      <c r="L64" s="59"/>
      <c r="M64" s="58"/>
      <c r="N64" s="1"/>
    </row>
    <row r="65" spans="1:14" x14ac:dyDescent="0.25">
      <c r="A65" s="16"/>
      <c r="B65" s="21" t="s">
        <v>65</v>
      </c>
      <c r="C65" s="24">
        <v>3136</v>
      </c>
      <c r="D65" s="23">
        <v>3327</v>
      </c>
      <c r="E65" s="23">
        <v>3717</v>
      </c>
      <c r="F65" s="23">
        <v>4075</v>
      </c>
      <c r="G65" s="22">
        <v>4346</v>
      </c>
      <c r="H65" s="12"/>
      <c r="I65" s="11"/>
      <c r="J65" s="11"/>
      <c r="K65" s="11"/>
      <c r="L65" s="11"/>
      <c r="M65" s="10"/>
    </row>
    <row r="66" spans="1:14" x14ac:dyDescent="0.25">
      <c r="A66" s="25" t="s">
        <v>25</v>
      </c>
      <c r="B66" s="33"/>
      <c r="C66" s="28">
        <v>109406</v>
      </c>
      <c r="D66" s="27">
        <v>111853</v>
      </c>
      <c r="E66" s="27">
        <v>115217</v>
      </c>
      <c r="F66" s="27">
        <v>118839</v>
      </c>
      <c r="G66" s="26">
        <v>121882</v>
      </c>
      <c r="H66" s="4"/>
      <c r="I66" s="3"/>
      <c r="J66" s="3"/>
      <c r="K66" s="3"/>
      <c r="L66" s="3"/>
      <c r="M66" s="2"/>
      <c r="N66" s="1"/>
    </row>
    <row r="67" spans="1:14" s="1" customFormat="1" x14ac:dyDescent="0.25">
      <c r="A67" s="96" t="s">
        <v>47</v>
      </c>
      <c r="B67" s="21" t="s">
        <v>3</v>
      </c>
      <c r="C67" s="24">
        <v>595</v>
      </c>
      <c r="D67" s="23">
        <v>695</v>
      </c>
      <c r="E67" s="23">
        <v>594</v>
      </c>
      <c r="F67" s="23">
        <v>593</v>
      </c>
      <c r="G67" s="22">
        <v>549</v>
      </c>
      <c r="H67" s="21"/>
      <c r="I67" s="20">
        <f>C67/(C67+C68)</f>
        <v>4.0161997975025315E-2</v>
      </c>
      <c r="J67" s="20">
        <f>D67/(D67+D68)</f>
        <v>4.5591708213067433E-2</v>
      </c>
      <c r="K67" s="20">
        <f>E67/(E67+E68)</f>
        <v>3.7666455294863663E-2</v>
      </c>
      <c r="L67" s="20">
        <f>F67/(F67+F68)</f>
        <v>3.6418350426825521E-2</v>
      </c>
      <c r="M67" s="19">
        <f>G67/(G67+G68)</f>
        <v>3.2729223798736141E-2</v>
      </c>
      <c r="N67"/>
    </row>
    <row r="68" spans="1:14" x14ac:dyDescent="0.25">
      <c r="A68" s="97"/>
      <c r="B68" s="12" t="s">
        <v>2</v>
      </c>
      <c r="C68" s="15">
        <v>14220</v>
      </c>
      <c r="D68" s="14">
        <v>14549</v>
      </c>
      <c r="E68" s="14">
        <v>15176</v>
      </c>
      <c r="F68" s="14">
        <v>15690</v>
      </c>
      <c r="G68" s="13">
        <v>16225</v>
      </c>
      <c r="H68" s="12"/>
      <c r="I68" s="18">
        <f>C68/(C68+C67)</f>
        <v>0.95983800202497471</v>
      </c>
      <c r="J68" s="18">
        <f>D68/(D68+D67)</f>
        <v>0.95440829178693254</v>
      </c>
      <c r="K68" s="18">
        <f>E68/(E68+E67)</f>
        <v>0.96233354470513632</v>
      </c>
      <c r="L68" s="18">
        <f>F68/(F68+F67)</f>
        <v>0.96358164957317449</v>
      </c>
      <c r="M68" s="17">
        <f>G68/(G68+G67)</f>
        <v>0.96727077620126389</v>
      </c>
    </row>
    <row r="69" spans="1:14" x14ac:dyDescent="0.25">
      <c r="A69" s="16"/>
      <c r="B69" s="12" t="s">
        <v>1</v>
      </c>
      <c r="C69" s="15">
        <v>215</v>
      </c>
      <c r="D69" s="14">
        <v>199</v>
      </c>
      <c r="E69" s="14">
        <v>262</v>
      </c>
      <c r="F69" s="14">
        <v>286</v>
      </c>
      <c r="G69" s="13">
        <v>314</v>
      </c>
      <c r="H69" s="12"/>
      <c r="I69" s="11"/>
      <c r="J69" s="11"/>
      <c r="K69" s="11"/>
      <c r="L69" s="11"/>
      <c r="M69" s="10"/>
    </row>
    <row r="70" spans="1:14" x14ac:dyDescent="0.25">
      <c r="A70" s="16"/>
      <c r="B70" s="25" t="s">
        <v>62</v>
      </c>
      <c r="C70" s="28">
        <v>15030</v>
      </c>
      <c r="D70" s="27">
        <v>15443</v>
      </c>
      <c r="E70" s="27">
        <v>16032</v>
      </c>
      <c r="F70" s="27">
        <v>16569</v>
      </c>
      <c r="G70" s="26">
        <v>17088</v>
      </c>
      <c r="H70" s="60"/>
      <c r="I70" s="59"/>
      <c r="J70" s="59"/>
      <c r="K70" s="59"/>
      <c r="L70" s="59"/>
      <c r="M70" s="58"/>
      <c r="N70" s="1"/>
    </row>
    <row r="71" spans="1:14" s="1" customFormat="1" x14ac:dyDescent="0.25">
      <c r="A71" s="16"/>
      <c r="B71" s="21" t="s">
        <v>65</v>
      </c>
      <c r="C71" s="24">
        <v>339</v>
      </c>
      <c r="D71" s="23">
        <v>358</v>
      </c>
      <c r="E71" s="23">
        <v>416</v>
      </c>
      <c r="F71" s="23">
        <v>467</v>
      </c>
      <c r="G71" s="22">
        <v>469</v>
      </c>
      <c r="H71" s="12"/>
      <c r="I71" s="11"/>
      <c r="J71" s="11"/>
      <c r="K71" s="11"/>
      <c r="L71" s="11"/>
      <c r="M71" s="10"/>
      <c r="N71"/>
    </row>
    <row r="72" spans="1:14" x14ac:dyDescent="0.25">
      <c r="A72" s="25" t="s">
        <v>46</v>
      </c>
      <c r="B72" s="33"/>
      <c r="C72" s="28">
        <v>15369</v>
      </c>
      <c r="D72" s="27">
        <v>15801</v>
      </c>
      <c r="E72" s="27">
        <v>16448</v>
      </c>
      <c r="F72" s="27">
        <v>17036</v>
      </c>
      <c r="G72" s="26">
        <v>17557</v>
      </c>
      <c r="H72" s="4"/>
      <c r="I72" s="3"/>
      <c r="J72" s="3"/>
      <c r="K72" s="3"/>
      <c r="L72" s="3"/>
      <c r="M72" s="2"/>
      <c r="N72" s="1"/>
    </row>
    <row r="73" spans="1:14" s="1" customFormat="1" x14ac:dyDescent="0.25">
      <c r="A73" s="25" t="s">
        <v>69</v>
      </c>
      <c r="B73" s="21" t="s">
        <v>3</v>
      </c>
      <c r="C73" s="24">
        <v>6</v>
      </c>
      <c r="D73" s="23">
        <v>5</v>
      </c>
      <c r="E73" s="23">
        <v>2</v>
      </c>
      <c r="F73" s="23">
        <v>9</v>
      </c>
      <c r="G73" s="22">
        <v>7</v>
      </c>
      <c r="H73" s="21"/>
      <c r="I73" s="20">
        <f>C73/(C73+C74)</f>
        <v>0.10344827586206896</v>
      </c>
      <c r="J73" s="20">
        <f>D73/(D73+D74)</f>
        <v>9.4339622641509441E-2</v>
      </c>
      <c r="K73" s="20">
        <f>E73/(E73+E74)</f>
        <v>3.4482758620689655E-2</v>
      </c>
      <c r="L73" s="20">
        <f>F73/(F73+F74)</f>
        <v>0.16363636363636364</v>
      </c>
      <c r="M73" s="19">
        <f>G73/(G73+G74)</f>
        <v>0.11864406779661017</v>
      </c>
      <c r="N73"/>
    </row>
    <row r="74" spans="1:14" x14ac:dyDescent="0.25">
      <c r="A74" s="16"/>
      <c r="B74" s="12" t="s">
        <v>2</v>
      </c>
      <c r="C74" s="15">
        <v>52</v>
      </c>
      <c r="D74" s="14">
        <v>48</v>
      </c>
      <c r="E74" s="14">
        <v>56</v>
      </c>
      <c r="F74" s="14">
        <v>46</v>
      </c>
      <c r="G74" s="13">
        <v>52</v>
      </c>
      <c r="H74" s="12"/>
      <c r="I74" s="18">
        <f>C74/(C74+C73)</f>
        <v>0.89655172413793105</v>
      </c>
      <c r="J74" s="18">
        <f>D74/(D74+D73)</f>
        <v>0.90566037735849059</v>
      </c>
      <c r="K74" s="18">
        <f>E74/(E74+E73)</f>
        <v>0.96551724137931039</v>
      </c>
      <c r="L74" s="18">
        <f>F74/(F74+F73)</f>
        <v>0.83636363636363631</v>
      </c>
      <c r="M74" s="17">
        <f>G74/(G74+G73)</f>
        <v>0.88135593220338981</v>
      </c>
    </row>
    <row r="75" spans="1:14" x14ac:dyDescent="0.25">
      <c r="A75" s="16"/>
      <c r="B75" s="12" t="s">
        <v>1</v>
      </c>
      <c r="C75" s="15">
        <v>1</v>
      </c>
      <c r="D75" s="14"/>
      <c r="E75" s="14">
        <v>1</v>
      </c>
      <c r="F75" s="14">
        <v>1</v>
      </c>
      <c r="G75" s="13">
        <v>1</v>
      </c>
      <c r="H75" s="12"/>
      <c r="I75" s="11"/>
      <c r="J75" s="11"/>
      <c r="K75" s="11"/>
      <c r="L75" s="11"/>
      <c r="M75" s="10"/>
    </row>
    <row r="76" spans="1:14" x14ac:dyDescent="0.25">
      <c r="A76" s="25" t="s">
        <v>68</v>
      </c>
      <c r="B76" s="33"/>
      <c r="C76" s="28">
        <v>59</v>
      </c>
      <c r="D76" s="27">
        <v>53</v>
      </c>
      <c r="E76" s="27">
        <v>59</v>
      </c>
      <c r="F76" s="27">
        <v>56</v>
      </c>
      <c r="G76" s="26">
        <v>60</v>
      </c>
      <c r="H76" s="4"/>
      <c r="I76" s="3"/>
      <c r="J76" s="3"/>
      <c r="K76" s="3"/>
      <c r="L76" s="3"/>
      <c r="M76" s="2"/>
      <c r="N76" s="1"/>
    </row>
    <row r="77" spans="1:14" s="1" customFormat="1" x14ac:dyDescent="0.25">
      <c r="A77" s="25" t="s">
        <v>45</v>
      </c>
      <c r="B77" s="21" t="s">
        <v>3</v>
      </c>
      <c r="C77" s="24">
        <v>926</v>
      </c>
      <c r="D77" s="23">
        <v>931</v>
      </c>
      <c r="E77" s="23">
        <v>937</v>
      </c>
      <c r="F77" s="23">
        <v>872</v>
      </c>
      <c r="G77" s="22">
        <v>826</v>
      </c>
      <c r="H77" s="21"/>
      <c r="I77" s="20">
        <f>C77/(C77+C78)</f>
        <v>1.9691653375863902E-2</v>
      </c>
      <c r="J77" s="20">
        <f>D77/(D77+D78)</f>
        <v>1.9574450191329213E-2</v>
      </c>
      <c r="K77" s="20">
        <f>E77/(E77+E78)</f>
        <v>1.9357904305429302E-2</v>
      </c>
      <c r="L77" s="20">
        <f>F77/(F77+F78)</f>
        <v>1.7637897206658711E-2</v>
      </c>
      <c r="M77" s="19">
        <f>G77/(G77+G78)</f>
        <v>1.6355464031839694E-2</v>
      </c>
      <c r="N77"/>
    </row>
    <row r="78" spans="1:14" x14ac:dyDescent="0.25">
      <c r="A78" s="16"/>
      <c r="B78" s="12" t="s">
        <v>2</v>
      </c>
      <c r="C78" s="15">
        <v>46099</v>
      </c>
      <c r="D78" s="14">
        <v>46631</v>
      </c>
      <c r="E78" s="14">
        <v>47467</v>
      </c>
      <c r="F78" s="14">
        <v>48567</v>
      </c>
      <c r="G78" s="13">
        <v>49677</v>
      </c>
      <c r="H78" s="12"/>
      <c r="I78" s="18">
        <f>C78/(C78+C77)</f>
        <v>0.98030834662413613</v>
      </c>
      <c r="J78" s="18">
        <f>D78/(D78+D77)</f>
        <v>0.9804255498086708</v>
      </c>
      <c r="K78" s="18">
        <f>E78/(E78+E77)</f>
        <v>0.98064209569457073</v>
      </c>
      <c r="L78" s="18">
        <f>F78/(F78+F77)</f>
        <v>0.98236210279334124</v>
      </c>
      <c r="M78" s="17">
        <f>G78/(G78+G77)</f>
        <v>0.98364453596816026</v>
      </c>
    </row>
    <row r="79" spans="1:14" s="1" customFormat="1" x14ac:dyDescent="0.25">
      <c r="A79" s="16"/>
      <c r="B79" s="12" t="s">
        <v>1</v>
      </c>
      <c r="C79" s="15">
        <v>646</v>
      </c>
      <c r="D79" s="14">
        <v>504</v>
      </c>
      <c r="E79" s="14">
        <v>652</v>
      </c>
      <c r="F79" s="14">
        <v>902</v>
      </c>
      <c r="G79" s="13">
        <v>700</v>
      </c>
      <c r="H79" s="12"/>
      <c r="I79" s="11"/>
      <c r="J79" s="11"/>
      <c r="K79" s="11"/>
      <c r="L79" s="11"/>
      <c r="M79" s="10"/>
      <c r="N79"/>
    </row>
    <row r="80" spans="1:14" x14ac:dyDescent="0.25">
      <c r="A80" s="16"/>
      <c r="B80" s="25" t="s">
        <v>62</v>
      </c>
      <c r="C80" s="28">
        <v>47671</v>
      </c>
      <c r="D80" s="27">
        <v>48066</v>
      </c>
      <c r="E80" s="27">
        <v>49056</v>
      </c>
      <c r="F80" s="27">
        <v>50341</v>
      </c>
      <c r="G80" s="26">
        <v>51203</v>
      </c>
      <c r="H80" s="60"/>
      <c r="I80" s="59"/>
      <c r="J80" s="59"/>
      <c r="K80" s="59"/>
      <c r="L80" s="59"/>
      <c r="M80" s="58"/>
      <c r="N80" s="1"/>
    </row>
    <row r="81" spans="1:14" x14ac:dyDescent="0.25">
      <c r="A81" s="16"/>
      <c r="B81" s="21" t="s">
        <v>65</v>
      </c>
      <c r="C81" s="24">
        <v>1849</v>
      </c>
      <c r="D81" s="23">
        <v>2031</v>
      </c>
      <c r="E81" s="23">
        <v>2236</v>
      </c>
      <c r="F81" s="23">
        <v>2480</v>
      </c>
      <c r="G81" s="22">
        <v>2622</v>
      </c>
      <c r="H81" s="12"/>
      <c r="I81" s="11"/>
      <c r="J81" s="11"/>
      <c r="K81" s="11"/>
      <c r="L81" s="11"/>
      <c r="M81" s="10"/>
    </row>
    <row r="82" spans="1:14" x14ac:dyDescent="0.25">
      <c r="A82" s="25" t="s">
        <v>44</v>
      </c>
      <c r="B82" s="33"/>
      <c r="C82" s="28">
        <v>49520</v>
      </c>
      <c r="D82" s="27">
        <v>50097</v>
      </c>
      <c r="E82" s="27">
        <v>51292</v>
      </c>
      <c r="F82" s="27">
        <v>52821</v>
      </c>
      <c r="G82" s="26">
        <v>53825</v>
      </c>
      <c r="H82" s="4"/>
      <c r="I82" s="3"/>
      <c r="J82" s="3"/>
      <c r="K82" s="3"/>
      <c r="L82" s="3"/>
      <c r="M82" s="2"/>
      <c r="N82" s="1"/>
    </row>
    <row r="83" spans="1:14" s="1" customFormat="1" x14ac:dyDescent="0.25">
      <c r="A83" s="25" t="s">
        <v>43</v>
      </c>
      <c r="B83" s="21" t="s">
        <v>3</v>
      </c>
      <c r="C83" s="24">
        <v>2206</v>
      </c>
      <c r="D83" s="23">
        <v>2167</v>
      </c>
      <c r="E83" s="23">
        <v>2206</v>
      </c>
      <c r="F83" s="23">
        <v>2028</v>
      </c>
      <c r="G83" s="22">
        <v>2085</v>
      </c>
      <c r="H83" s="21"/>
      <c r="I83" s="20">
        <f>C83/(C83+C84)</f>
        <v>2.6061787465296238E-2</v>
      </c>
      <c r="J83" s="20">
        <f>D83/(D83+D84)</f>
        <v>2.5124928984683881E-2</v>
      </c>
      <c r="K83" s="20">
        <f>E83/(E83+E84)</f>
        <v>2.4899543997471667E-2</v>
      </c>
      <c r="L83" s="20">
        <f>F83/(F83+F84)</f>
        <v>2.229036831865994E-2</v>
      </c>
      <c r="M83" s="19">
        <f>G83/(G83+G84)</f>
        <v>2.2458717968051531E-2</v>
      </c>
      <c r="N83"/>
    </row>
    <row r="84" spans="1:14" x14ac:dyDescent="0.25">
      <c r="A84" s="16"/>
      <c r="B84" s="12" t="s">
        <v>2</v>
      </c>
      <c r="C84" s="15">
        <v>82439</v>
      </c>
      <c r="D84" s="14">
        <v>84082</v>
      </c>
      <c r="E84" s="14">
        <v>86390</v>
      </c>
      <c r="F84" s="14">
        <v>88953</v>
      </c>
      <c r="G84" s="13">
        <v>90752</v>
      </c>
      <c r="H84" s="12"/>
      <c r="I84" s="18">
        <f>C84/(C84+C83)</f>
        <v>0.97393821253470381</v>
      </c>
      <c r="J84" s="18">
        <f>D84/(D84+D83)</f>
        <v>0.97487507101531612</v>
      </c>
      <c r="K84" s="18">
        <f>E84/(E84+E83)</f>
        <v>0.97510045600252837</v>
      </c>
      <c r="L84" s="18">
        <f>F84/(F84+F83)</f>
        <v>0.97770963168134006</v>
      </c>
      <c r="M84" s="17">
        <f>G84/(G84+G83)</f>
        <v>0.97754128203194846</v>
      </c>
    </row>
    <row r="85" spans="1:14" s="1" customFormat="1" x14ac:dyDescent="0.25">
      <c r="A85" s="16"/>
      <c r="B85" s="12" t="s">
        <v>1</v>
      </c>
      <c r="C85" s="15">
        <v>998</v>
      </c>
      <c r="D85" s="14">
        <v>1036</v>
      </c>
      <c r="E85" s="14">
        <v>1097</v>
      </c>
      <c r="F85" s="14">
        <v>1190</v>
      </c>
      <c r="G85" s="13">
        <v>1265</v>
      </c>
      <c r="H85" s="12"/>
      <c r="I85" s="11"/>
      <c r="J85" s="11"/>
      <c r="K85" s="11"/>
      <c r="L85" s="11"/>
      <c r="M85" s="10"/>
      <c r="N85"/>
    </row>
    <row r="86" spans="1:14" x14ac:dyDescent="0.25">
      <c r="A86" s="16"/>
      <c r="B86" s="25" t="s">
        <v>62</v>
      </c>
      <c r="C86" s="28">
        <v>85643</v>
      </c>
      <c r="D86" s="27">
        <v>87285</v>
      </c>
      <c r="E86" s="27">
        <v>89693</v>
      </c>
      <c r="F86" s="27">
        <v>92171</v>
      </c>
      <c r="G86" s="26">
        <v>94102</v>
      </c>
      <c r="H86" s="60"/>
      <c r="I86" s="59"/>
      <c r="J86" s="59"/>
      <c r="K86" s="59"/>
      <c r="L86" s="59"/>
      <c r="M86" s="58"/>
      <c r="N86" s="1"/>
    </row>
    <row r="87" spans="1:14" x14ac:dyDescent="0.25">
      <c r="A87" s="16"/>
      <c r="B87" s="21" t="s">
        <v>65</v>
      </c>
      <c r="C87" s="24">
        <v>3563</v>
      </c>
      <c r="D87" s="23">
        <v>3618</v>
      </c>
      <c r="E87" s="23">
        <v>4069</v>
      </c>
      <c r="F87" s="23">
        <v>4508</v>
      </c>
      <c r="G87" s="22">
        <v>4635</v>
      </c>
      <c r="H87" s="12"/>
      <c r="I87" s="11"/>
      <c r="J87" s="11"/>
      <c r="K87" s="11"/>
      <c r="L87" s="11"/>
      <c r="M87" s="10"/>
    </row>
    <row r="88" spans="1:14" x14ac:dyDescent="0.25">
      <c r="A88" s="25" t="s">
        <v>42</v>
      </c>
      <c r="B88" s="33"/>
      <c r="C88" s="28">
        <v>89206</v>
      </c>
      <c r="D88" s="27">
        <v>90903</v>
      </c>
      <c r="E88" s="27">
        <v>93762</v>
      </c>
      <c r="F88" s="27">
        <v>96679</v>
      </c>
      <c r="G88" s="26">
        <v>98737</v>
      </c>
      <c r="H88" s="4"/>
      <c r="I88" s="3"/>
      <c r="J88" s="3"/>
      <c r="K88" s="3"/>
      <c r="L88" s="3"/>
      <c r="M88" s="2"/>
      <c r="N88" s="1"/>
    </row>
    <row r="89" spans="1:14" s="1" customFormat="1" x14ac:dyDescent="0.25">
      <c r="A89" s="25" t="s">
        <v>41</v>
      </c>
      <c r="B89" s="21" t="s">
        <v>3</v>
      </c>
      <c r="C89" s="24">
        <v>1014</v>
      </c>
      <c r="D89" s="23">
        <v>997</v>
      </c>
      <c r="E89" s="23">
        <v>1022</v>
      </c>
      <c r="F89" s="23">
        <v>958</v>
      </c>
      <c r="G89" s="22">
        <v>866</v>
      </c>
      <c r="H89" s="21"/>
      <c r="I89" s="20">
        <f>C89/(C89+C90)</f>
        <v>1.6632766878813727E-2</v>
      </c>
      <c r="J89" s="20">
        <f>D89/(D89+D90)</f>
        <v>1.5993711599852415E-2</v>
      </c>
      <c r="K89" s="20">
        <f>E89/(E89+E90)</f>
        <v>1.5945827872433378E-2</v>
      </c>
      <c r="L89" s="20">
        <f>F89/(F89+F90)</f>
        <v>1.4660647333384345E-2</v>
      </c>
      <c r="M89" s="19">
        <f>G89/(G89+G90)</f>
        <v>1.2984481595321989E-2</v>
      </c>
      <c r="N89"/>
    </row>
    <row r="90" spans="1:14" x14ac:dyDescent="0.25">
      <c r="A90" s="16"/>
      <c r="B90" s="12" t="s">
        <v>2</v>
      </c>
      <c r="C90" s="15">
        <v>59950</v>
      </c>
      <c r="D90" s="14">
        <v>61340</v>
      </c>
      <c r="E90" s="14">
        <v>63070</v>
      </c>
      <c r="F90" s="14">
        <v>64387</v>
      </c>
      <c r="G90" s="13">
        <v>65829</v>
      </c>
      <c r="H90" s="12"/>
      <c r="I90" s="18">
        <f>C90/(C90+C89)</f>
        <v>0.98336723312118623</v>
      </c>
      <c r="J90" s="18">
        <f>D90/(D90+D89)</f>
        <v>0.98400628840014759</v>
      </c>
      <c r="K90" s="18">
        <f>E90/(E90+E89)</f>
        <v>0.98405417212756663</v>
      </c>
      <c r="L90" s="18">
        <f>F90/(F90+F89)</f>
        <v>0.98533935266661565</v>
      </c>
      <c r="M90" s="17">
        <f>G90/(G90+G89)</f>
        <v>0.98701551840467805</v>
      </c>
    </row>
    <row r="91" spans="1:14" s="1" customFormat="1" x14ac:dyDescent="0.25">
      <c r="A91" s="16"/>
      <c r="B91" s="12" t="s">
        <v>1</v>
      </c>
      <c r="C91" s="15">
        <v>683</v>
      </c>
      <c r="D91" s="14">
        <v>701</v>
      </c>
      <c r="E91" s="14">
        <v>736</v>
      </c>
      <c r="F91" s="14">
        <v>879</v>
      </c>
      <c r="G91" s="13">
        <v>936</v>
      </c>
      <c r="H91" s="12"/>
      <c r="I91" s="11"/>
      <c r="J91" s="11"/>
      <c r="K91" s="11"/>
      <c r="L91" s="11"/>
      <c r="M91" s="10"/>
      <c r="N91"/>
    </row>
    <row r="92" spans="1:14" x14ac:dyDescent="0.25">
      <c r="A92" s="16"/>
      <c r="B92" s="25" t="s">
        <v>62</v>
      </c>
      <c r="C92" s="28">
        <v>61647</v>
      </c>
      <c r="D92" s="27">
        <v>63038</v>
      </c>
      <c r="E92" s="27">
        <v>64828</v>
      </c>
      <c r="F92" s="27">
        <v>66224</v>
      </c>
      <c r="G92" s="26">
        <v>67631</v>
      </c>
      <c r="H92" s="60"/>
      <c r="I92" s="59"/>
      <c r="J92" s="59"/>
      <c r="K92" s="59"/>
      <c r="L92" s="59"/>
      <c r="M92" s="58"/>
      <c r="N92" s="1"/>
    </row>
    <row r="93" spans="1:14" x14ac:dyDescent="0.25">
      <c r="A93" s="16"/>
      <c r="B93" s="21" t="s">
        <v>65</v>
      </c>
      <c r="C93" s="24">
        <v>1419</v>
      </c>
      <c r="D93" s="23">
        <v>1499</v>
      </c>
      <c r="E93" s="23">
        <v>1529</v>
      </c>
      <c r="F93" s="23">
        <v>1617</v>
      </c>
      <c r="G93" s="22">
        <v>1651</v>
      </c>
      <c r="H93" s="12"/>
      <c r="I93" s="11"/>
      <c r="J93" s="11"/>
      <c r="K93" s="11"/>
      <c r="L93" s="11"/>
      <c r="M93" s="10"/>
    </row>
    <row r="94" spans="1:14" x14ac:dyDescent="0.25">
      <c r="A94" s="25" t="s">
        <v>40</v>
      </c>
      <c r="B94" s="33"/>
      <c r="C94" s="28">
        <v>63066</v>
      </c>
      <c r="D94" s="27">
        <v>64537</v>
      </c>
      <c r="E94" s="27">
        <v>66357</v>
      </c>
      <c r="F94" s="27">
        <v>67841</v>
      </c>
      <c r="G94" s="26">
        <v>69282</v>
      </c>
      <c r="H94" s="4"/>
      <c r="I94" s="3"/>
      <c r="J94" s="3"/>
      <c r="K94" s="3"/>
      <c r="L94" s="3"/>
      <c r="M94" s="2"/>
      <c r="N94" s="1"/>
    </row>
    <row r="95" spans="1:14" x14ac:dyDescent="0.25">
      <c r="A95" s="25" t="s">
        <v>39</v>
      </c>
      <c r="B95" s="21" t="s">
        <v>3</v>
      </c>
      <c r="C95" s="24">
        <v>1367</v>
      </c>
      <c r="D95" s="23">
        <v>1266</v>
      </c>
      <c r="E95" s="23">
        <v>1323</v>
      </c>
      <c r="F95" s="23">
        <v>1188</v>
      </c>
      <c r="G95" s="22">
        <v>1118</v>
      </c>
      <c r="H95" s="21"/>
      <c r="I95" s="20">
        <f>C95/(C95+C96)</f>
        <v>2.1542146650487731E-2</v>
      </c>
      <c r="J95" s="20">
        <f>D95/(D95+D96)</f>
        <v>1.9718704733423673E-2</v>
      </c>
      <c r="K95" s="20">
        <f>E95/(E95+E96)</f>
        <v>2.0202174444172979E-2</v>
      </c>
      <c r="L95" s="20">
        <f>F95/(F95+F96)</f>
        <v>1.7791089479595658E-2</v>
      </c>
      <c r="M95" s="19">
        <f>G95/(G95+G96)</f>
        <v>1.6448917137476461E-2</v>
      </c>
    </row>
    <row r="96" spans="1:14" x14ac:dyDescent="0.25">
      <c r="A96" s="16"/>
      <c r="B96" s="12" t="s">
        <v>2</v>
      </c>
      <c r="C96" s="15">
        <v>62090</v>
      </c>
      <c r="D96" s="14">
        <v>62937</v>
      </c>
      <c r="E96" s="14">
        <v>64165</v>
      </c>
      <c r="F96" s="14">
        <v>65587</v>
      </c>
      <c r="G96" s="13">
        <v>66850</v>
      </c>
      <c r="H96" s="12"/>
      <c r="I96" s="18">
        <f>C96/(C96+C95)</f>
        <v>0.9784578533495123</v>
      </c>
      <c r="J96" s="18">
        <f>D96/(D96+D95)</f>
        <v>0.98028129526657637</v>
      </c>
      <c r="K96" s="18">
        <f>E96/(E96+E95)</f>
        <v>0.97979782555582706</v>
      </c>
      <c r="L96" s="18">
        <f>F96/(F96+F95)</f>
        <v>0.98220891052040438</v>
      </c>
      <c r="M96" s="17">
        <f>G96/(G96+G95)</f>
        <v>0.98355108286252357</v>
      </c>
    </row>
    <row r="97" spans="1:14" x14ac:dyDescent="0.25">
      <c r="A97" s="16"/>
      <c r="B97" s="12" t="s">
        <v>1</v>
      </c>
      <c r="C97" s="15">
        <v>649</v>
      </c>
      <c r="D97" s="14">
        <v>587</v>
      </c>
      <c r="E97" s="14">
        <v>642</v>
      </c>
      <c r="F97" s="14">
        <v>892</v>
      </c>
      <c r="G97" s="13">
        <v>777</v>
      </c>
      <c r="H97" s="12"/>
      <c r="I97" s="11"/>
      <c r="J97" s="11"/>
      <c r="K97" s="11"/>
      <c r="L97" s="11"/>
      <c r="M97" s="10"/>
    </row>
    <row r="98" spans="1:14" x14ac:dyDescent="0.25">
      <c r="A98" s="16"/>
      <c r="B98" s="25" t="s">
        <v>62</v>
      </c>
      <c r="C98" s="28">
        <v>64106</v>
      </c>
      <c r="D98" s="27">
        <v>64790</v>
      </c>
      <c r="E98" s="27">
        <v>66130</v>
      </c>
      <c r="F98" s="27">
        <v>67667</v>
      </c>
      <c r="G98" s="26">
        <v>68745</v>
      </c>
      <c r="H98" s="60"/>
      <c r="I98" s="59"/>
      <c r="J98" s="59"/>
      <c r="K98" s="59"/>
      <c r="L98" s="59"/>
      <c r="M98" s="58"/>
      <c r="N98" s="1"/>
    </row>
    <row r="99" spans="1:14" x14ac:dyDescent="0.25">
      <c r="A99" s="16"/>
      <c r="B99" s="21" t="s">
        <v>65</v>
      </c>
      <c r="C99" s="24">
        <v>1619</v>
      </c>
      <c r="D99" s="23">
        <v>1695</v>
      </c>
      <c r="E99" s="23">
        <v>1832</v>
      </c>
      <c r="F99" s="23">
        <v>1972</v>
      </c>
      <c r="G99" s="22">
        <v>2203</v>
      </c>
      <c r="H99" s="12"/>
      <c r="I99" s="11"/>
      <c r="J99" s="11"/>
      <c r="K99" s="11"/>
      <c r="L99" s="11"/>
      <c r="M99" s="10"/>
    </row>
    <row r="100" spans="1:14" x14ac:dyDescent="0.25">
      <c r="A100" s="9" t="s">
        <v>38</v>
      </c>
      <c r="B100" s="32"/>
      <c r="C100" s="7">
        <v>65725</v>
      </c>
      <c r="D100" s="6">
        <v>66485</v>
      </c>
      <c r="E100" s="6">
        <v>67962</v>
      </c>
      <c r="F100" s="6">
        <v>69639</v>
      </c>
      <c r="G100" s="5">
        <v>70948</v>
      </c>
      <c r="H100" s="4"/>
      <c r="I100" s="3"/>
      <c r="J100" s="3"/>
      <c r="K100" s="3"/>
      <c r="L100" s="3"/>
      <c r="M100" s="2"/>
      <c r="N100" s="1"/>
    </row>
    <row r="101" spans="1:14" s="70" customFormat="1" x14ac:dyDescent="0.25">
      <c r="A101" s="9" t="s">
        <v>37</v>
      </c>
      <c r="B101" s="78"/>
      <c r="C101" s="6">
        <f>SUM(C100,C94,C88,C82,C76,C72,C66)</f>
        <v>392351</v>
      </c>
      <c r="D101" s="6">
        <f>SUM(D100,D94,D88,D82,D76,D72,D66)</f>
        <v>399729</v>
      </c>
      <c r="E101" s="6">
        <f>SUM(E100,E94,E88,E82,E76,E72,E66)</f>
        <v>411097</v>
      </c>
      <c r="F101" s="6">
        <f>SUM(F100,F94,F88,F82,F76,F72,F66)</f>
        <v>422911</v>
      </c>
      <c r="G101" s="6">
        <f>SUM(G100,G94,G88,G82,G76,G72,G66)</f>
        <v>432291</v>
      </c>
      <c r="H101"/>
      <c r="I101"/>
      <c r="J101"/>
      <c r="K101"/>
      <c r="L101"/>
      <c r="M101"/>
      <c r="N101"/>
    </row>
    <row r="102" spans="1:14" x14ac:dyDescent="0.25">
      <c r="A102" s="59"/>
      <c r="B102" s="11"/>
      <c r="C102" s="77"/>
      <c r="D102" s="77"/>
      <c r="E102" s="77"/>
      <c r="F102" s="77"/>
      <c r="G102" s="77"/>
    </row>
    <row r="103" spans="1:14" s="1" customFormat="1" x14ac:dyDescent="0.25">
      <c r="A103"/>
      <c r="B103"/>
      <c r="C103"/>
      <c r="D103"/>
      <c r="E103"/>
      <c r="F103"/>
      <c r="G103"/>
      <c r="H103"/>
      <c r="I103"/>
      <c r="J103"/>
      <c r="K103"/>
      <c r="L103"/>
      <c r="M103"/>
      <c r="N103"/>
    </row>
    <row r="104" spans="1:14" ht="15.75" x14ac:dyDescent="0.25">
      <c r="A104" s="31" t="s">
        <v>67</v>
      </c>
    </row>
    <row r="105" spans="1:14" x14ac:dyDescent="0.25">
      <c r="I105" s="1" t="s">
        <v>35</v>
      </c>
    </row>
    <row r="106" spans="1:14" ht="30" x14ac:dyDescent="0.25">
      <c r="A106" s="76" t="s">
        <v>66</v>
      </c>
      <c r="B106" s="76"/>
      <c r="C106" s="29" t="s">
        <v>33</v>
      </c>
      <c r="D106" s="29" t="s">
        <v>32</v>
      </c>
      <c r="E106" s="29" t="s">
        <v>31</v>
      </c>
      <c r="F106" s="29" t="s">
        <v>30</v>
      </c>
      <c r="G106" s="29" t="s">
        <v>29</v>
      </c>
      <c r="I106" s="29" t="s">
        <v>33</v>
      </c>
      <c r="J106" s="29" t="s">
        <v>32</v>
      </c>
      <c r="K106" s="29" t="s">
        <v>31</v>
      </c>
      <c r="L106" s="29" t="s">
        <v>30</v>
      </c>
      <c r="M106" s="29" t="s">
        <v>29</v>
      </c>
    </row>
    <row r="107" spans="1:14" s="70" customFormat="1" x14ac:dyDescent="0.25">
      <c r="A107" s="25" t="s">
        <v>28</v>
      </c>
      <c r="B107" s="65" t="s">
        <v>3</v>
      </c>
      <c r="C107" s="56">
        <v>126</v>
      </c>
      <c r="D107" s="55">
        <v>115</v>
      </c>
      <c r="E107" s="55">
        <v>99</v>
      </c>
      <c r="F107" s="55">
        <v>122</v>
      </c>
      <c r="G107" s="54">
        <v>108</v>
      </c>
      <c r="H107" s="21"/>
      <c r="I107" s="69">
        <f>C107/(C107+C108)</f>
        <v>2.6740237691001697E-2</v>
      </c>
      <c r="J107" s="69">
        <f>D107/(D107+D108)</f>
        <v>2.3745612223828205E-2</v>
      </c>
      <c r="K107" s="69">
        <f>E107/(E107+E108)</f>
        <v>1.9871537535126455E-2</v>
      </c>
      <c r="L107" s="69">
        <f>F107/(F107+F108)</f>
        <v>2.3497688751926041E-2</v>
      </c>
      <c r="M107" s="68">
        <f>G107/(G107+G108)</f>
        <v>2.0029673590504452E-2</v>
      </c>
      <c r="N107"/>
    </row>
    <row r="108" spans="1:14" x14ac:dyDescent="0.25">
      <c r="A108" s="16"/>
      <c r="B108" s="65" t="s">
        <v>2</v>
      </c>
      <c r="C108" s="64">
        <v>4586</v>
      </c>
      <c r="D108" s="63">
        <v>4728</v>
      </c>
      <c r="E108" s="63">
        <v>4883</v>
      </c>
      <c r="F108" s="63">
        <v>5070</v>
      </c>
      <c r="G108" s="62">
        <v>5284</v>
      </c>
      <c r="H108" s="12"/>
      <c r="I108" s="67">
        <f>C108/(C108+C107)</f>
        <v>0.97325976230899836</v>
      </c>
      <c r="J108" s="67">
        <f>D108/(D108+D107)</f>
        <v>0.97625438777617179</v>
      </c>
      <c r="K108" s="67">
        <f>E108/(E108+E107)</f>
        <v>0.98012846246487351</v>
      </c>
      <c r="L108" s="67">
        <f>F108/(F108+F107)</f>
        <v>0.97650231124807396</v>
      </c>
      <c r="M108" s="66">
        <f>G108/(G108+G107)</f>
        <v>0.97997032640949555</v>
      </c>
    </row>
    <row r="109" spans="1:14" s="1" customFormat="1" x14ac:dyDescent="0.25">
      <c r="A109" s="16"/>
      <c r="B109" s="65" t="s">
        <v>1</v>
      </c>
      <c r="C109" s="64">
        <v>69</v>
      </c>
      <c r="D109" s="63">
        <v>79</v>
      </c>
      <c r="E109" s="63">
        <v>68</v>
      </c>
      <c r="F109" s="63">
        <v>79</v>
      </c>
      <c r="G109" s="62">
        <v>97</v>
      </c>
      <c r="H109" s="12"/>
      <c r="I109" s="11"/>
      <c r="J109" s="11"/>
      <c r="K109" s="11"/>
      <c r="L109" s="11"/>
      <c r="M109" s="10"/>
      <c r="N109"/>
    </row>
    <row r="110" spans="1:14" x14ac:dyDescent="0.25">
      <c r="A110" s="75"/>
      <c r="B110" s="74" t="s">
        <v>62</v>
      </c>
      <c r="C110" s="28">
        <v>4781</v>
      </c>
      <c r="D110" s="27">
        <v>4922</v>
      </c>
      <c r="E110" s="27">
        <v>5050</v>
      </c>
      <c r="F110" s="27">
        <v>5271</v>
      </c>
      <c r="G110" s="26">
        <v>5489</v>
      </c>
      <c r="H110" s="73"/>
      <c r="I110" s="72"/>
      <c r="J110" s="72"/>
      <c r="K110" s="72"/>
      <c r="L110" s="72"/>
      <c r="M110" s="71"/>
      <c r="N110" s="70"/>
    </row>
    <row r="111" spans="1:14" x14ac:dyDescent="0.25">
      <c r="A111" s="16"/>
      <c r="B111" s="57" t="s">
        <v>65</v>
      </c>
      <c r="C111" s="56">
        <v>303</v>
      </c>
      <c r="D111" s="55">
        <v>294</v>
      </c>
      <c r="E111" s="55">
        <v>286</v>
      </c>
      <c r="F111" s="55">
        <v>298</v>
      </c>
      <c r="G111" s="54">
        <v>305</v>
      </c>
      <c r="H111" s="12"/>
      <c r="I111" s="11"/>
      <c r="J111" s="11"/>
      <c r="K111" s="11"/>
      <c r="L111" s="11"/>
      <c r="M111" s="10"/>
    </row>
    <row r="112" spans="1:14" x14ac:dyDescent="0.25">
      <c r="A112" s="25" t="s">
        <v>27</v>
      </c>
      <c r="B112" s="53"/>
      <c r="C112" s="28">
        <v>5084</v>
      </c>
      <c r="D112" s="27">
        <v>5216</v>
      </c>
      <c r="E112" s="27">
        <v>5336</v>
      </c>
      <c r="F112" s="27">
        <v>5569</v>
      </c>
      <c r="G112" s="26">
        <v>5794</v>
      </c>
      <c r="H112" s="4"/>
      <c r="I112" s="3"/>
      <c r="J112" s="3"/>
      <c r="K112" s="3"/>
      <c r="L112" s="3"/>
      <c r="M112" s="2"/>
      <c r="N112" s="1"/>
    </row>
    <row r="113" spans="1:14" s="70" customFormat="1" x14ac:dyDescent="0.25">
      <c r="A113" s="25" t="s">
        <v>26</v>
      </c>
      <c r="B113" s="65" t="s">
        <v>3</v>
      </c>
      <c r="C113" s="56">
        <v>1295</v>
      </c>
      <c r="D113" s="55">
        <v>1367</v>
      </c>
      <c r="E113" s="55">
        <v>1326</v>
      </c>
      <c r="F113" s="55">
        <v>1195</v>
      </c>
      <c r="G113" s="54">
        <v>1241</v>
      </c>
      <c r="H113" s="21"/>
      <c r="I113" s="69">
        <f>C113/(C113+C114)</f>
        <v>4.3435969678674448E-2</v>
      </c>
      <c r="J113" s="69">
        <f>D113/(D113+D114)</f>
        <v>4.4163732109973187E-2</v>
      </c>
      <c r="K113" s="69">
        <f>E113/(E113+E114)</f>
        <v>4.1399981266976804E-2</v>
      </c>
      <c r="L113" s="69">
        <f>F113/(F113+F114)</f>
        <v>3.5867575111804786E-2</v>
      </c>
      <c r="M113" s="68">
        <f>G113/(G113+G114)</f>
        <v>3.6202923072435021E-2</v>
      </c>
      <c r="N113"/>
    </row>
    <row r="114" spans="1:14" x14ac:dyDescent="0.25">
      <c r="A114" s="16"/>
      <c r="B114" s="65" t="s">
        <v>2</v>
      </c>
      <c r="C114" s="64">
        <v>28519</v>
      </c>
      <c r="D114" s="63">
        <v>29586</v>
      </c>
      <c r="E114" s="63">
        <v>30703</v>
      </c>
      <c r="F114" s="63">
        <v>32122</v>
      </c>
      <c r="G114" s="62">
        <v>33038</v>
      </c>
      <c r="H114" s="12"/>
      <c r="I114" s="67">
        <f>C114/(C114+C113)</f>
        <v>0.95656403032132553</v>
      </c>
      <c r="J114" s="67">
        <f>D114/(D114+D113)</f>
        <v>0.95583626789002685</v>
      </c>
      <c r="K114" s="67">
        <f>E114/(E114+E113)</f>
        <v>0.95860001873302325</v>
      </c>
      <c r="L114" s="67">
        <f>F114/(F114+F113)</f>
        <v>0.96413242488819517</v>
      </c>
      <c r="M114" s="66">
        <f>G114/(G114+G113)</f>
        <v>0.963797076927565</v>
      </c>
    </row>
    <row r="115" spans="1:14" s="1" customFormat="1" x14ac:dyDescent="0.25">
      <c r="A115" s="16"/>
      <c r="B115" s="65" t="s">
        <v>1</v>
      </c>
      <c r="C115" s="64">
        <v>885</v>
      </c>
      <c r="D115" s="63">
        <v>821</v>
      </c>
      <c r="E115" s="63">
        <v>892</v>
      </c>
      <c r="F115" s="63">
        <v>935</v>
      </c>
      <c r="G115" s="62">
        <v>1052</v>
      </c>
      <c r="H115" s="12"/>
      <c r="I115" s="11"/>
      <c r="J115" s="11"/>
      <c r="K115" s="11"/>
      <c r="L115" s="11"/>
      <c r="M115" s="10"/>
      <c r="N115"/>
    </row>
    <row r="116" spans="1:14" x14ac:dyDescent="0.25">
      <c r="A116" s="75"/>
      <c r="B116" s="74" t="s">
        <v>62</v>
      </c>
      <c r="C116" s="28">
        <v>30699</v>
      </c>
      <c r="D116" s="27">
        <v>31774</v>
      </c>
      <c r="E116" s="27">
        <v>32921</v>
      </c>
      <c r="F116" s="27">
        <v>34252</v>
      </c>
      <c r="G116" s="26">
        <v>35331</v>
      </c>
      <c r="H116" s="73"/>
      <c r="I116" s="72"/>
      <c r="J116" s="72"/>
      <c r="K116" s="72"/>
      <c r="L116" s="72"/>
      <c r="M116" s="71"/>
      <c r="N116" s="70"/>
    </row>
    <row r="117" spans="1:14" x14ac:dyDescent="0.25">
      <c r="A117" s="16"/>
      <c r="B117" s="57" t="s">
        <v>65</v>
      </c>
      <c r="C117" s="56">
        <v>1391</v>
      </c>
      <c r="D117" s="55">
        <v>1446</v>
      </c>
      <c r="E117" s="55">
        <v>1715</v>
      </c>
      <c r="F117" s="55">
        <v>1876</v>
      </c>
      <c r="G117" s="54">
        <v>1997</v>
      </c>
      <c r="H117" s="12"/>
      <c r="I117" s="11"/>
      <c r="J117" s="11"/>
      <c r="K117" s="11"/>
      <c r="L117" s="11"/>
      <c r="M117" s="10"/>
    </row>
    <row r="118" spans="1:14" x14ac:dyDescent="0.25">
      <c r="A118" s="25" t="s">
        <v>25</v>
      </c>
      <c r="B118" s="53"/>
      <c r="C118" s="28">
        <v>32090</v>
      </c>
      <c r="D118" s="27">
        <v>33220</v>
      </c>
      <c r="E118" s="27">
        <v>34636</v>
      </c>
      <c r="F118" s="27">
        <v>36128</v>
      </c>
      <c r="G118" s="26">
        <v>37328</v>
      </c>
      <c r="H118" s="4"/>
      <c r="I118" s="3"/>
      <c r="J118" s="3"/>
      <c r="K118" s="3"/>
      <c r="L118" s="3"/>
      <c r="M118" s="2"/>
      <c r="N118" s="1"/>
    </row>
    <row r="119" spans="1:14" s="70" customFormat="1" x14ac:dyDescent="0.25">
      <c r="A119" s="25" t="s">
        <v>24</v>
      </c>
      <c r="B119" s="65" t="s">
        <v>3</v>
      </c>
      <c r="C119" s="56">
        <v>117</v>
      </c>
      <c r="D119" s="55">
        <v>117</v>
      </c>
      <c r="E119" s="55">
        <v>118</v>
      </c>
      <c r="F119" s="55">
        <v>112</v>
      </c>
      <c r="G119" s="54">
        <v>95</v>
      </c>
      <c r="H119" s="21"/>
      <c r="I119" s="69">
        <f>C119/(C119+C120)</f>
        <v>1.8533185490258196E-2</v>
      </c>
      <c r="J119" s="69">
        <f>D119/(D119+D120)</f>
        <v>1.8565534750872737E-2</v>
      </c>
      <c r="K119" s="69">
        <f>E119/(E119+E120)</f>
        <v>1.8434619590688955E-2</v>
      </c>
      <c r="L119" s="69">
        <f>F119/(F119+F120)</f>
        <v>1.7521902377972465E-2</v>
      </c>
      <c r="M119" s="68">
        <f>G119/(G119+G120)</f>
        <v>1.4692236313021962E-2</v>
      </c>
      <c r="N119"/>
    </row>
    <row r="120" spans="1:14" x14ac:dyDescent="0.25">
      <c r="A120" s="16"/>
      <c r="B120" s="65" t="s">
        <v>2</v>
      </c>
      <c r="C120" s="64">
        <v>6196</v>
      </c>
      <c r="D120" s="63">
        <v>6185</v>
      </c>
      <c r="E120" s="63">
        <v>6283</v>
      </c>
      <c r="F120" s="63">
        <v>6280</v>
      </c>
      <c r="G120" s="62">
        <v>6371</v>
      </c>
      <c r="H120" s="12"/>
      <c r="I120" s="67">
        <f>C120/(C120+C119)</f>
        <v>0.98146681450974183</v>
      </c>
      <c r="J120" s="67">
        <f>D120/(D120+D119)</f>
        <v>0.98143446524912725</v>
      </c>
      <c r="K120" s="67">
        <f>E120/(E120+E119)</f>
        <v>0.98156538040931107</v>
      </c>
      <c r="L120" s="67">
        <f>F120/(F120+F119)</f>
        <v>0.98247809762202754</v>
      </c>
      <c r="M120" s="66">
        <f>G120/(G120+G119)</f>
        <v>0.98530776368697803</v>
      </c>
    </row>
    <row r="121" spans="1:14" s="1" customFormat="1" x14ac:dyDescent="0.25">
      <c r="A121" s="16"/>
      <c r="B121" s="65" t="s">
        <v>1</v>
      </c>
      <c r="C121" s="64">
        <v>85</v>
      </c>
      <c r="D121" s="63">
        <v>67</v>
      </c>
      <c r="E121" s="63">
        <v>77</v>
      </c>
      <c r="F121" s="63">
        <v>78</v>
      </c>
      <c r="G121" s="62">
        <v>83</v>
      </c>
      <c r="H121" s="12"/>
      <c r="I121" s="11"/>
      <c r="J121" s="11"/>
      <c r="K121" s="11"/>
      <c r="L121" s="11"/>
      <c r="M121" s="10"/>
      <c r="N121"/>
    </row>
    <row r="122" spans="1:14" x14ac:dyDescent="0.25">
      <c r="A122" s="75"/>
      <c r="B122" s="74" t="s">
        <v>62</v>
      </c>
      <c r="C122" s="28">
        <v>6398</v>
      </c>
      <c r="D122" s="27">
        <v>6369</v>
      </c>
      <c r="E122" s="27">
        <v>6478</v>
      </c>
      <c r="F122" s="27">
        <v>6470</v>
      </c>
      <c r="G122" s="26">
        <v>6549</v>
      </c>
      <c r="H122" s="73"/>
      <c r="I122" s="72"/>
      <c r="J122" s="72"/>
      <c r="K122" s="72"/>
      <c r="L122" s="72"/>
      <c r="M122" s="71"/>
      <c r="N122" s="70"/>
    </row>
    <row r="123" spans="1:14" x14ac:dyDescent="0.25">
      <c r="A123" s="16"/>
      <c r="B123" s="57" t="s">
        <v>65</v>
      </c>
      <c r="C123" s="56">
        <v>446</v>
      </c>
      <c r="D123" s="55">
        <v>464</v>
      </c>
      <c r="E123" s="55">
        <v>475</v>
      </c>
      <c r="F123" s="55">
        <v>495</v>
      </c>
      <c r="G123" s="54">
        <v>510</v>
      </c>
      <c r="H123" s="12"/>
      <c r="I123" s="11"/>
      <c r="J123" s="11"/>
      <c r="K123" s="11"/>
      <c r="L123" s="11"/>
      <c r="M123" s="10"/>
    </row>
    <row r="124" spans="1:14" x14ac:dyDescent="0.25">
      <c r="A124" s="25" t="s">
        <v>23</v>
      </c>
      <c r="B124" s="53"/>
      <c r="C124" s="28">
        <v>6844</v>
      </c>
      <c r="D124" s="27">
        <v>6833</v>
      </c>
      <c r="E124" s="27">
        <v>6953</v>
      </c>
      <c r="F124" s="27">
        <v>6965</v>
      </c>
      <c r="G124" s="26">
        <v>7059</v>
      </c>
      <c r="H124" s="4"/>
      <c r="I124" s="3"/>
      <c r="J124" s="3"/>
      <c r="K124" s="3"/>
      <c r="L124" s="3"/>
      <c r="M124" s="2"/>
      <c r="N124" s="1"/>
    </row>
    <row r="125" spans="1:14" s="70" customFormat="1" x14ac:dyDescent="0.25">
      <c r="A125" s="25" t="s">
        <v>22</v>
      </c>
      <c r="B125" s="65" t="s">
        <v>3</v>
      </c>
      <c r="C125" s="56">
        <v>167</v>
      </c>
      <c r="D125" s="55">
        <v>124</v>
      </c>
      <c r="E125" s="55">
        <v>118</v>
      </c>
      <c r="F125" s="55">
        <v>121</v>
      </c>
      <c r="G125" s="54">
        <v>108</v>
      </c>
      <c r="H125" s="21"/>
      <c r="I125" s="69">
        <f>C125/(C125+C126)</f>
        <v>4.2193026781202625E-2</v>
      </c>
      <c r="J125" s="69">
        <f>D125/(D125+D126)</f>
        <v>3.04893041553971E-2</v>
      </c>
      <c r="K125" s="69">
        <f>E125/(E125+E126)</f>
        <v>2.8829709259711702E-2</v>
      </c>
      <c r="L125" s="69">
        <f>F125/(F125+F126)</f>
        <v>2.938319572608062E-2</v>
      </c>
      <c r="M125" s="68">
        <f>G125/(G125+G126)</f>
        <v>2.5967780716518393E-2</v>
      </c>
      <c r="N125"/>
    </row>
    <row r="126" spans="1:14" x14ac:dyDescent="0.25">
      <c r="A126" s="16"/>
      <c r="B126" s="65" t="s">
        <v>2</v>
      </c>
      <c r="C126" s="64">
        <v>3791</v>
      </c>
      <c r="D126" s="63">
        <v>3943</v>
      </c>
      <c r="E126" s="63">
        <v>3975</v>
      </c>
      <c r="F126" s="63">
        <v>3997</v>
      </c>
      <c r="G126" s="62">
        <v>4051</v>
      </c>
      <c r="H126" s="12"/>
      <c r="I126" s="67">
        <f>C126/(C126+C125)</f>
        <v>0.95780697321879738</v>
      </c>
      <c r="J126" s="67">
        <f>D126/(D126+D125)</f>
        <v>0.96951069584460292</v>
      </c>
      <c r="K126" s="67">
        <f>E126/(E126+E125)</f>
        <v>0.97117029074028827</v>
      </c>
      <c r="L126" s="67">
        <f>F126/(F126+F125)</f>
        <v>0.97061680427391939</v>
      </c>
      <c r="M126" s="66">
        <f>G126/(G126+G125)</f>
        <v>0.9740322192834816</v>
      </c>
    </row>
    <row r="127" spans="1:14" s="1" customFormat="1" x14ac:dyDescent="0.25">
      <c r="A127" s="16"/>
      <c r="B127" s="65" t="s">
        <v>1</v>
      </c>
      <c r="C127" s="64">
        <v>51</v>
      </c>
      <c r="D127" s="63">
        <v>28</v>
      </c>
      <c r="E127" s="63">
        <v>49</v>
      </c>
      <c r="F127" s="63">
        <v>57</v>
      </c>
      <c r="G127" s="62">
        <v>68</v>
      </c>
      <c r="H127" s="12"/>
      <c r="I127" s="11"/>
      <c r="J127" s="11"/>
      <c r="K127" s="11"/>
      <c r="L127" s="11"/>
      <c r="M127" s="10"/>
      <c r="N127"/>
    </row>
    <row r="128" spans="1:14" x14ac:dyDescent="0.25">
      <c r="A128" s="75"/>
      <c r="B128" s="74" t="s">
        <v>62</v>
      </c>
      <c r="C128" s="28">
        <v>4009</v>
      </c>
      <c r="D128" s="27">
        <v>4095</v>
      </c>
      <c r="E128" s="27">
        <v>4142</v>
      </c>
      <c r="F128" s="27">
        <v>4175</v>
      </c>
      <c r="G128" s="26">
        <v>4227</v>
      </c>
      <c r="H128" s="73"/>
      <c r="I128" s="72"/>
      <c r="J128" s="72"/>
      <c r="K128" s="72"/>
      <c r="L128" s="72"/>
      <c r="M128" s="71"/>
      <c r="N128" s="70"/>
    </row>
    <row r="129" spans="1:14" x14ac:dyDescent="0.25">
      <c r="A129" s="16"/>
      <c r="B129" s="57" t="s">
        <v>65</v>
      </c>
      <c r="C129" s="56">
        <v>53</v>
      </c>
      <c r="D129" s="55">
        <v>60</v>
      </c>
      <c r="E129" s="55">
        <v>74</v>
      </c>
      <c r="F129" s="55">
        <v>82</v>
      </c>
      <c r="G129" s="54">
        <v>87</v>
      </c>
      <c r="H129" s="12"/>
      <c r="I129" s="11"/>
      <c r="J129" s="11"/>
      <c r="K129" s="11"/>
      <c r="L129" s="11"/>
      <c r="M129" s="10"/>
    </row>
    <row r="130" spans="1:14" x14ac:dyDescent="0.25">
      <c r="A130" s="25" t="s">
        <v>21</v>
      </c>
      <c r="B130" s="53"/>
      <c r="C130" s="28">
        <v>4062</v>
      </c>
      <c r="D130" s="27">
        <v>4155</v>
      </c>
      <c r="E130" s="27">
        <v>4216</v>
      </c>
      <c r="F130" s="27">
        <v>4257</v>
      </c>
      <c r="G130" s="26">
        <v>4314</v>
      </c>
      <c r="H130" s="4"/>
      <c r="I130" s="3"/>
      <c r="J130" s="3"/>
      <c r="K130" s="3"/>
      <c r="L130" s="3"/>
      <c r="M130" s="2"/>
      <c r="N130" s="1"/>
    </row>
    <row r="131" spans="1:14" s="70" customFormat="1" x14ac:dyDescent="0.25">
      <c r="A131" s="25" t="s">
        <v>20</v>
      </c>
      <c r="B131" s="65" t="s">
        <v>3</v>
      </c>
      <c r="C131" s="56">
        <v>611</v>
      </c>
      <c r="D131" s="55">
        <v>556</v>
      </c>
      <c r="E131" s="55">
        <v>612</v>
      </c>
      <c r="F131" s="55">
        <v>575</v>
      </c>
      <c r="G131" s="54">
        <v>522</v>
      </c>
      <c r="H131" s="21"/>
      <c r="I131" s="69">
        <f>C131/(C131+C132)</f>
        <v>4.8499761866963011E-2</v>
      </c>
      <c r="J131" s="69">
        <f>D131/(D131+D132)</f>
        <v>4.3594166535988708E-2</v>
      </c>
      <c r="K131" s="69">
        <f>E131/(E131+E132)</f>
        <v>4.6867820493184255E-2</v>
      </c>
      <c r="L131" s="69">
        <f>F131/(F131+F132)</f>
        <v>4.3080842136809773E-2</v>
      </c>
      <c r="M131" s="68">
        <f>G131/(G131+G132)</f>
        <v>3.842473316157527E-2</v>
      </c>
      <c r="N131"/>
    </row>
    <row r="132" spans="1:14" x14ac:dyDescent="0.25">
      <c r="A132" s="16"/>
      <c r="B132" s="65" t="s">
        <v>2</v>
      </c>
      <c r="C132" s="64">
        <v>11987</v>
      </c>
      <c r="D132" s="63">
        <v>12198</v>
      </c>
      <c r="E132" s="63">
        <v>12446</v>
      </c>
      <c r="F132" s="63">
        <v>12772</v>
      </c>
      <c r="G132" s="62">
        <v>13063</v>
      </c>
      <c r="H132" s="12"/>
      <c r="I132" s="67">
        <f>C132/(C132+C131)</f>
        <v>0.95150023813303697</v>
      </c>
      <c r="J132" s="67">
        <f>D132/(D132+D131)</f>
        <v>0.95640583346401131</v>
      </c>
      <c r="K132" s="67">
        <f>E132/(E132+E131)</f>
        <v>0.95313217950681572</v>
      </c>
      <c r="L132" s="67">
        <f>F132/(F132+F131)</f>
        <v>0.95691915786319026</v>
      </c>
      <c r="M132" s="66">
        <f>G132/(G132+G131)</f>
        <v>0.96157526683842476</v>
      </c>
    </row>
    <row r="133" spans="1:14" s="1" customFormat="1" x14ac:dyDescent="0.25">
      <c r="A133" s="16"/>
      <c r="B133" s="65" t="s">
        <v>1</v>
      </c>
      <c r="C133" s="64">
        <v>302</v>
      </c>
      <c r="D133" s="63">
        <v>317</v>
      </c>
      <c r="E133" s="63">
        <v>343</v>
      </c>
      <c r="F133" s="63">
        <v>358</v>
      </c>
      <c r="G133" s="62">
        <v>445</v>
      </c>
      <c r="H133" s="12"/>
      <c r="I133" s="11"/>
      <c r="J133" s="11"/>
      <c r="K133" s="11"/>
      <c r="L133" s="11"/>
      <c r="M133" s="10"/>
      <c r="N133"/>
    </row>
    <row r="134" spans="1:14" x14ac:dyDescent="0.25">
      <c r="A134" s="75"/>
      <c r="B134" s="74" t="s">
        <v>62</v>
      </c>
      <c r="C134" s="28">
        <v>12900</v>
      </c>
      <c r="D134" s="27">
        <v>13071</v>
      </c>
      <c r="E134" s="27">
        <v>13401</v>
      </c>
      <c r="F134" s="27">
        <v>13705</v>
      </c>
      <c r="G134" s="26">
        <v>14030</v>
      </c>
      <c r="H134" s="73"/>
      <c r="I134" s="72"/>
      <c r="J134" s="72"/>
      <c r="K134" s="72"/>
      <c r="L134" s="72"/>
      <c r="M134" s="71"/>
      <c r="N134" s="70"/>
    </row>
    <row r="135" spans="1:14" x14ac:dyDescent="0.25">
      <c r="A135" s="16"/>
      <c r="B135" s="57" t="s">
        <v>65</v>
      </c>
      <c r="C135" s="56">
        <v>2065</v>
      </c>
      <c r="D135" s="55">
        <v>2137</v>
      </c>
      <c r="E135" s="55">
        <v>2416</v>
      </c>
      <c r="F135" s="55">
        <v>2693</v>
      </c>
      <c r="G135" s="54">
        <v>2741</v>
      </c>
      <c r="H135" s="12"/>
      <c r="I135" s="11"/>
      <c r="J135" s="11"/>
      <c r="K135" s="11"/>
      <c r="L135" s="11"/>
      <c r="M135" s="10"/>
    </row>
    <row r="136" spans="1:14" x14ac:dyDescent="0.25">
      <c r="A136" s="25" t="s">
        <v>19</v>
      </c>
      <c r="B136" s="53"/>
      <c r="C136" s="28">
        <v>14965</v>
      </c>
      <c r="D136" s="27">
        <v>15208</v>
      </c>
      <c r="E136" s="27">
        <v>15817</v>
      </c>
      <c r="F136" s="27">
        <v>16398</v>
      </c>
      <c r="G136" s="26">
        <v>16771</v>
      </c>
      <c r="H136" s="4"/>
      <c r="I136" s="3"/>
      <c r="J136" s="3"/>
      <c r="K136" s="3"/>
      <c r="L136" s="3"/>
      <c r="M136" s="2"/>
      <c r="N136" s="1"/>
    </row>
    <row r="137" spans="1:14" s="1" customFormat="1" x14ac:dyDescent="0.25">
      <c r="A137" s="25" t="s">
        <v>18</v>
      </c>
      <c r="B137" s="65" t="s">
        <v>3</v>
      </c>
      <c r="C137" s="56">
        <v>62</v>
      </c>
      <c r="D137" s="55">
        <v>59</v>
      </c>
      <c r="E137" s="55">
        <v>62</v>
      </c>
      <c r="F137" s="55">
        <v>112</v>
      </c>
      <c r="G137" s="54">
        <v>66</v>
      </c>
      <c r="H137" s="21"/>
      <c r="I137" s="69">
        <f>C137/(C137+C138)</f>
        <v>1.7821212992239148E-2</v>
      </c>
      <c r="J137" s="69">
        <f>D137/(D137+D138)</f>
        <v>1.6526610644257703E-2</v>
      </c>
      <c r="K137" s="69">
        <f>E137/(E137+E138)</f>
        <v>1.6743181204428841E-2</v>
      </c>
      <c r="L137" s="69">
        <f>F137/(F137+F138)</f>
        <v>2.9850746268656716E-2</v>
      </c>
      <c r="M137" s="68">
        <f>G137/(G137+G138)</f>
        <v>1.7345597897503284E-2</v>
      </c>
      <c r="N137"/>
    </row>
    <row r="138" spans="1:14" x14ac:dyDescent="0.25">
      <c r="A138" s="16"/>
      <c r="B138" s="65" t="s">
        <v>2</v>
      </c>
      <c r="C138" s="64">
        <v>3417</v>
      </c>
      <c r="D138" s="63">
        <v>3511</v>
      </c>
      <c r="E138" s="63">
        <v>3641</v>
      </c>
      <c r="F138" s="63">
        <v>3640</v>
      </c>
      <c r="G138" s="62">
        <v>3739</v>
      </c>
      <c r="H138" s="12"/>
      <c r="I138" s="67">
        <f>C138/(C138+C137)</f>
        <v>0.98217878700776085</v>
      </c>
      <c r="J138" s="67">
        <f>D138/(D138+D137)</f>
        <v>0.98347338935574224</v>
      </c>
      <c r="K138" s="67">
        <f>E138/(E138+E137)</f>
        <v>0.98325681879557114</v>
      </c>
      <c r="L138" s="67">
        <f>F138/(F138+F137)</f>
        <v>0.97014925373134331</v>
      </c>
      <c r="M138" s="66">
        <f>G138/(G138+G137)</f>
        <v>0.98265440210249666</v>
      </c>
    </row>
    <row r="139" spans="1:14" s="1" customFormat="1" x14ac:dyDescent="0.25">
      <c r="A139" s="16"/>
      <c r="B139" s="65" t="s">
        <v>1</v>
      </c>
      <c r="C139" s="64">
        <v>42</v>
      </c>
      <c r="D139" s="63">
        <v>43</v>
      </c>
      <c r="E139" s="63">
        <v>36</v>
      </c>
      <c r="F139" s="63">
        <v>58</v>
      </c>
      <c r="G139" s="62">
        <v>65</v>
      </c>
      <c r="H139" s="12"/>
      <c r="I139" s="11"/>
      <c r="J139" s="11"/>
      <c r="K139" s="11"/>
      <c r="L139" s="11"/>
      <c r="M139" s="10"/>
      <c r="N139"/>
    </row>
    <row r="140" spans="1:14" x14ac:dyDescent="0.25">
      <c r="A140" s="75"/>
      <c r="B140" s="74" t="s">
        <v>62</v>
      </c>
      <c r="C140" s="28">
        <v>3521</v>
      </c>
      <c r="D140" s="27">
        <v>3613</v>
      </c>
      <c r="E140" s="27">
        <v>3739</v>
      </c>
      <c r="F140" s="27">
        <v>3810</v>
      </c>
      <c r="G140" s="26">
        <v>3870</v>
      </c>
      <c r="H140" s="73"/>
      <c r="I140" s="72"/>
      <c r="J140" s="72"/>
      <c r="K140" s="72"/>
      <c r="L140" s="72"/>
      <c r="M140" s="71"/>
      <c r="N140" s="70"/>
    </row>
    <row r="141" spans="1:14" x14ac:dyDescent="0.25">
      <c r="A141" s="16"/>
      <c r="B141" s="57" t="s">
        <v>65</v>
      </c>
      <c r="C141" s="56">
        <v>514</v>
      </c>
      <c r="D141" s="55">
        <v>533</v>
      </c>
      <c r="E141" s="55">
        <v>554</v>
      </c>
      <c r="F141" s="55">
        <v>637</v>
      </c>
      <c r="G141" s="54">
        <v>663</v>
      </c>
      <c r="H141" s="12"/>
      <c r="I141" s="11"/>
      <c r="J141" s="11"/>
      <c r="K141" s="11"/>
      <c r="L141" s="11"/>
      <c r="M141" s="10"/>
    </row>
    <row r="142" spans="1:14" x14ac:dyDescent="0.25">
      <c r="A142" s="25" t="s">
        <v>17</v>
      </c>
      <c r="B142" s="53"/>
      <c r="C142" s="28">
        <v>4035</v>
      </c>
      <c r="D142" s="27">
        <v>4146</v>
      </c>
      <c r="E142" s="27">
        <v>4293</v>
      </c>
      <c r="F142" s="27">
        <v>4447</v>
      </c>
      <c r="G142" s="26">
        <v>4533</v>
      </c>
      <c r="H142" s="4"/>
      <c r="I142" s="3"/>
      <c r="J142" s="3"/>
      <c r="K142" s="3"/>
      <c r="L142" s="3"/>
      <c r="M142" s="2"/>
      <c r="N142" s="1"/>
    </row>
    <row r="143" spans="1:14" s="1" customFormat="1" x14ac:dyDescent="0.25">
      <c r="A143" s="25" t="s">
        <v>16</v>
      </c>
      <c r="B143" s="65" t="s">
        <v>3</v>
      </c>
      <c r="C143" s="56">
        <v>100</v>
      </c>
      <c r="D143" s="55">
        <v>123</v>
      </c>
      <c r="E143" s="55">
        <v>132</v>
      </c>
      <c r="F143" s="55">
        <v>117</v>
      </c>
      <c r="G143" s="54">
        <v>97</v>
      </c>
      <c r="H143" s="21"/>
      <c r="I143" s="69">
        <f>C143/(C143+C144)</f>
        <v>2.1872265966754154E-2</v>
      </c>
      <c r="J143" s="69">
        <f>D143/(D143+D144)</f>
        <v>2.6721703237019334E-2</v>
      </c>
      <c r="K143" s="69">
        <f>E143/(E143+E144)</f>
        <v>2.7977956761339552E-2</v>
      </c>
      <c r="L143" s="69">
        <f>F143/(F143+F144)</f>
        <v>2.3945968072042571E-2</v>
      </c>
      <c r="M143" s="68">
        <f>G143/(G143+G144)</f>
        <v>1.9528890678477955E-2</v>
      </c>
      <c r="N143"/>
    </row>
    <row r="144" spans="1:14" x14ac:dyDescent="0.25">
      <c r="A144" s="16"/>
      <c r="B144" s="65" t="s">
        <v>2</v>
      </c>
      <c r="C144" s="64">
        <v>4472</v>
      </c>
      <c r="D144" s="63">
        <v>4480</v>
      </c>
      <c r="E144" s="63">
        <v>4586</v>
      </c>
      <c r="F144" s="63">
        <v>4769</v>
      </c>
      <c r="G144" s="62">
        <v>4870</v>
      </c>
      <c r="H144" s="12"/>
      <c r="I144" s="67">
        <f>C144/(C144+C143)</f>
        <v>0.97812773403324582</v>
      </c>
      <c r="J144" s="67">
        <f>D144/(D144+D143)</f>
        <v>0.97327829676298061</v>
      </c>
      <c r="K144" s="67">
        <f>E144/(E144+E143)</f>
        <v>0.97202204323866048</v>
      </c>
      <c r="L144" s="67">
        <f>F144/(F144+F143)</f>
        <v>0.97605403192795748</v>
      </c>
      <c r="M144" s="66">
        <f>G144/(G144+G143)</f>
        <v>0.98047110932152204</v>
      </c>
    </row>
    <row r="145" spans="1:14" s="1" customFormat="1" x14ac:dyDescent="0.25">
      <c r="A145" s="16"/>
      <c r="B145" s="65" t="s">
        <v>1</v>
      </c>
      <c r="C145" s="64">
        <v>70</v>
      </c>
      <c r="D145" s="63">
        <v>61</v>
      </c>
      <c r="E145" s="63">
        <v>59</v>
      </c>
      <c r="F145" s="63">
        <v>69</v>
      </c>
      <c r="G145" s="62">
        <v>84</v>
      </c>
      <c r="H145" s="12"/>
      <c r="I145" s="11"/>
      <c r="J145" s="11"/>
      <c r="K145" s="11"/>
      <c r="L145" s="11"/>
      <c r="M145" s="10"/>
      <c r="N145"/>
    </row>
    <row r="146" spans="1:14" x14ac:dyDescent="0.25">
      <c r="A146" s="16"/>
      <c r="B146" s="61" t="s">
        <v>62</v>
      </c>
      <c r="C146" s="28">
        <v>4642</v>
      </c>
      <c r="D146" s="27">
        <v>4664</v>
      </c>
      <c r="E146" s="27">
        <v>4777</v>
      </c>
      <c r="F146" s="27">
        <v>4955</v>
      </c>
      <c r="G146" s="26">
        <v>5051</v>
      </c>
      <c r="H146" s="60"/>
      <c r="I146" s="59"/>
      <c r="J146" s="59"/>
      <c r="K146" s="59"/>
      <c r="L146" s="59"/>
      <c r="M146" s="58"/>
      <c r="N146" s="1"/>
    </row>
    <row r="147" spans="1:14" x14ac:dyDescent="0.25">
      <c r="A147" s="16"/>
      <c r="B147" s="57" t="s">
        <v>65</v>
      </c>
      <c r="C147" s="56">
        <v>146</v>
      </c>
      <c r="D147" s="55">
        <v>197</v>
      </c>
      <c r="E147" s="55">
        <v>210</v>
      </c>
      <c r="F147" s="55">
        <v>211</v>
      </c>
      <c r="G147" s="54">
        <v>215</v>
      </c>
      <c r="H147" s="12"/>
      <c r="I147" s="11"/>
      <c r="J147" s="11"/>
      <c r="K147" s="11"/>
      <c r="L147" s="11"/>
      <c r="M147" s="10"/>
    </row>
    <row r="148" spans="1:14" x14ac:dyDescent="0.25">
      <c r="A148" s="25" t="s">
        <v>15</v>
      </c>
      <c r="B148" s="53"/>
      <c r="C148" s="28">
        <v>4788</v>
      </c>
      <c r="D148" s="27">
        <v>4861</v>
      </c>
      <c r="E148" s="27">
        <v>4987</v>
      </c>
      <c r="F148" s="27">
        <v>5166</v>
      </c>
      <c r="G148" s="26">
        <v>5266</v>
      </c>
      <c r="H148" s="4"/>
      <c r="I148" s="3"/>
      <c r="J148" s="3"/>
      <c r="K148" s="3"/>
      <c r="L148" s="3"/>
      <c r="M148" s="2"/>
      <c r="N148" s="1"/>
    </row>
    <row r="149" spans="1:14" s="1" customFormat="1" ht="15.6" customHeight="1" x14ac:dyDescent="0.25">
      <c r="A149" s="25" t="s">
        <v>14</v>
      </c>
      <c r="B149" s="65" t="s">
        <v>3</v>
      </c>
      <c r="C149" s="56">
        <v>61</v>
      </c>
      <c r="D149" s="55">
        <v>82</v>
      </c>
      <c r="E149" s="55">
        <v>63</v>
      </c>
      <c r="F149" s="55">
        <v>48</v>
      </c>
      <c r="G149" s="54">
        <v>58</v>
      </c>
      <c r="H149" s="21"/>
      <c r="I149" s="69">
        <f>C149/(C149+C150)</f>
        <v>1.1916389919906232E-2</v>
      </c>
      <c r="J149" s="69">
        <f>D149/(D149+D150)</f>
        <v>1.5857667762521756E-2</v>
      </c>
      <c r="K149" s="69">
        <f>E149/(E149+E150)</f>
        <v>1.1968085106382979E-2</v>
      </c>
      <c r="L149" s="69">
        <f>F149/(F149+F150)</f>
        <v>8.9719626168224299E-3</v>
      </c>
      <c r="M149" s="68">
        <f>G149/(G149+G150)</f>
        <v>1.0512959941997463E-2</v>
      </c>
      <c r="N149"/>
    </row>
    <row r="150" spans="1:14" x14ac:dyDescent="0.25">
      <c r="A150" s="16"/>
      <c r="B150" s="65" t="s">
        <v>2</v>
      </c>
      <c r="C150" s="64">
        <v>5058</v>
      </c>
      <c r="D150" s="63">
        <v>5089</v>
      </c>
      <c r="E150" s="63">
        <v>5201</v>
      </c>
      <c r="F150" s="63">
        <v>5302</v>
      </c>
      <c r="G150" s="62">
        <v>5459</v>
      </c>
      <c r="H150" s="12"/>
      <c r="I150" s="67">
        <f>C150/(C150+C149)</f>
        <v>0.98808361008009382</v>
      </c>
      <c r="J150" s="67">
        <f>D150/(D150+D149)</f>
        <v>0.98414233223747827</v>
      </c>
      <c r="K150" s="67">
        <f>E150/(E150+E149)</f>
        <v>0.98803191489361697</v>
      </c>
      <c r="L150" s="67">
        <f>F150/(F150+F149)</f>
        <v>0.99102803738317757</v>
      </c>
      <c r="M150" s="66">
        <f>G150/(G150+G149)</f>
        <v>0.98948704005800259</v>
      </c>
    </row>
    <row r="151" spans="1:14" s="1" customFormat="1" x14ac:dyDescent="0.25">
      <c r="A151" s="16"/>
      <c r="B151" s="65" t="s">
        <v>1</v>
      </c>
      <c r="C151" s="64">
        <v>107</v>
      </c>
      <c r="D151" s="63">
        <v>118</v>
      </c>
      <c r="E151" s="63">
        <v>102</v>
      </c>
      <c r="F151" s="63">
        <v>121</v>
      </c>
      <c r="G151" s="62">
        <v>140</v>
      </c>
      <c r="H151" s="12"/>
      <c r="I151" s="11"/>
      <c r="J151" s="11"/>
      <c r="K151" s="11"/>
      <c r="L151" s="11"/>
      <c r="M151" s="10"/>
      <c r="N151"/>
    </row>
    <row r="152" spans="1:14" x14ac:dyDescent="0.25">
      <c r="A152" s="16"/>
      <c r="B152" s="61" t="s">
        <v>62</v>
      </c>
      <c r="C152" s="28">
        <v>5226</v>
      </c>
      <c r="D152" s="27">
        <v>5289</v>
      </c>
      <c r="E152" s="27">
        <v>5366</v>
      </c>
      <c r="F152" s="27">
        <v>5471</v>
      </c>
      <c r="G152" s="26">
        <v>5657</v>
      </c>
      <c r="H152" s="60"/>
      <c r="I152" s="59"/>
      <c r="J152" s="59"/>
      <c r="K152" s="59"/>
      <c r="L152" s="59"/>
      <c r="M152" s="58"/>
      <c r="N152" s="1"/>
    </row>
    <row r="153" spans="1:14" x14ac:dyDescent="0.25">
      <c r="A153" s="16"/>
      <c r="B153" s="57" t="s">
        <v>65</v>
      </c>
      <c r="C153" s="56">
        <v>874</v>
      </c>
      <c r="D153" s="55">
        <v>920</v>
      </c>
      <c r="E153" s="55">
        <v>919</v>
      </c>
      <c r="F153" s="55">
        <v>954</v>
      </c>
      <c r="G153" s="54">
        <v>961</v>
      </c>
      <c r="H153" s="12"/>
      <c r="I153" s="11"/>
      <c r="J153" s="11"/>
      <c r="K153" s="11"/>
      <c r="L153" s="11"/>
      <c r="M153" s="10"/>
    </row>
    <row r="154" spans="1:14" x14ac:dyDescent="0.25">
      <c r="A154" s="25" t="s">
        <v>13</v>
      </c>
      <c r="B154" s="53"/>
      <c r="C154" s="28">
        <v>6100</v>
      </c>
      <c r="D154" s="27">
        <v>6209</v>
      </c>
      <c r="E154" s="27">
        <v>6285</v>
      </c>
      <c r="F154" s="27">
        <v>6425</v>
      </c>
      <c r="G154" s="26">
        <v>6618</v>
      </c>
      <c r="H154" s="4"/>
      <c r="I154" s="3"/>
      <c r="J154" s="3"/>
      <c r="K154" s="3"/>
      <c r="L154" s="3"/>
      <c r="M154" s="2"/>
      <c r="N154" s="1"/>
    </row>
    <row r="155" spans="1:14" s="1" customFormat="1" x14ac:dyDescent="0.25">
      <c r="A155" s="25" t="s">
        <v>12</v>
      </c>
      <c r="B155" s="65" t="s">
        <v>3</v>
      </c>
      <c r="C155" s="56">
        <v>216</v>
      </c>
      <c r="D155" s="55">
        <v>189</v>
      </c>
      <c r="E155" s="55">
        <v>209</v>
      </c>
      <c r="F155" s="55">
        <v>151</v>
      </c>
      <c r="G155" s="54">
        <v>143</v>
      </c>
      <c r="H155" s="21"/>
      <c r="I155" s="69">
        <f>C155/(C155+C156)</f>
        <v>4.2823156225218081E-2</v>
      </c>
      <c r="J155" s="69">
        <f>D155/(D155+D156)</f>
        <v>3.6842105263157891E-2</v>
      </c>
      <c r="K155" s="69">
        <f>E155/(E155+E156)</f>
        <v>3.911660116039678E-2</v>
      </c>
      <c r="L155" s="69">
        <f>F155/(F155+F156)</f>
        <v>2.6916221033868093E-2</v>
      </c>
      <c r="M155" s="68">
        <f>G155/(G155+G156)</f>
        <v>2.4727650008646032E-2</v>
      </c>
      <c r="N155"/>
    </row>
    <row r="156" spans="1:14" x14ac:dyDescent="0.25">
      <c r="A156" s="16"/>
      <c r="B156" s="65" t="s">
        <v>2</v>
      </c>
      <c r="C156" s="64">
        <v>4828</v>
      </c>
      <c r="D156" s="63">
        <v>4941</v>
      </c>
      <c r="E156" s="63">
        <v>5134</v>
      </c>
      <c r="F156" s="63">
        <v>5459</v>
      </c>
      <c r="G156" s="62">
        <v>5640</v>
      </c>
      <c r="H156" s="12"/>
      <c r="I156" s="67">
        <f>C156/(C156+C155)</f>
        <v>0.95717684377478196</v>
      </c>
      <c r="J156" s="67">
        <f>D156/(D156+D155)</f>
        <v>0.9631578947368421</v>
      </c>
      <c r="K156" s="67">
        <f>E156/(E156+E155)</f>
        <v>0.96088339883960316</v>
      </c>
      <c r="L156" s="67">
        <f>F156/(F156+F155)</f>
        <v>0.97308377896613196</v>
      </c>
      <c r="M156" s="66">
        <f>G156/(G156+G155)</f>
        <v>0.97527234999135393</v>
      </c>
    </row>
    <row r="157" spans="1:14" s="1" customFormat="1" x14ac:dyDescent="0.25">
      <c r="A157" s="16"/>
      <c r="B157" s="65" t="s">
        <v>1</v>
      </c>
      <c r="C157" s="64">
        <v>66</v>
      </c>
      <c r="D157" s="63">
        <v>88</v>
      </c>
      <c r="E157" s="63">
        <v>82</v>
      </c>
      <c r="F157" s="63">
        <v>102</v>
      </c>
      <c r="G157" s="62">
        <v>119</v>
      </c>
      <c r="H157" s="12"/>
      <c r="I157" s="11"/>
      <c r="J157" s="11"/>
      <c r="K157" s="11"/>
      <c r="L157" s="11"/>
      <c r="M157" s="10"/>
      <c r="N157"/>
    </row>
    <row r="158" spans="1:14" x14ac:dyDescent="0.25">
      <c r="A158" s="16"/>
      <c r="B158" s="61" t="s">
        <v>62</v>
      </c>
      <c r="C158" s="28">
        <v>5110</v>
      </c>
      <c r="D158" s="27">
        <v>5218</v>
      </c>
      <c r="E158" s="27">
        <v>5425</v>
      </c>
      <c r="F158" s="27">
        <v>5712</v>
      </c>
      <c r="G158" s="26">
        <v>5902</v>
      </c>
      <c r="H158" s="60"/>
      <c r="I158" s="59"/>
      <c r="J158" s="59"/>
      <c r="K158" s="59"/>
      <c r="L158" s="59"/>
      <c r="M158" s="58"/>
      <c r="N158" s="1"/>
    </row>
    <row r="159" spans="1:14" x14ac:dyDescent="0.25">
      <c r="A159" s="16"/>
      <c r="B159" s="57" t="s">
        <v>65</v>
      </c>
      <c r="C159" s="56">
        <v>177</v>
      </c>
      <c r="D159" s="55">
        <v>183</v>
      </c>
      <c r="E159" s="55">
        <v>182</v>
      </c>
      <c r="F159" s="55">
        <v>187</v>
      </c>
      <c r="G159" s="54">
        <v>199</v>
      </c>
      <c r="H159" s="12"/>
      <c r="I159" s="11"/>
      <c r="J159" s="11"/>
      <c r="K159" s="11"/>
      <c r="L159" s="11"/>
      <c r="M159" s="10"/>
    </row>
    <row r="160" spans="1:14" x14ac:dyDescent="0.25">
      <c r="A160" s="25" t="s">
        <v>11</v>
      </c>
      <c r="B160" s="53"/>
      <c r="C160" s="28">
        <v>5287</v>
      </c>
      <c r="D160" s="27">
        <v>5401</v>
      </c>
      <c r="E160" s="27">
        <v>5607</v>
      </c>
      <c r="F160" s="27">
        <v>5899</v>
      </c>
      <c r="G160" s="26">
        <v>6101</v>
      </c>
      <c r="H160" s="4"/>
      <c r="I160" s="3"/>
      <c r="J160" s="3"/>
      <c r="K160" s="3"/>
      <c r="L160" s="3"/>
      <c r="M160" s="2"/>
      <c r="N160" s="1"/>
    </row>
    <row r="161" spans="1:14" s="1" customFormat="1" x14ac:dyDescent="0.25">
      <c r="A161" s="25" t="s">
        <v>10</v>
      </c>
      <c r="B161" s="65" t="s">
        <v>3</v>
      </c>
      <c r="C161" s="56">
        <v>66</v>
      </c>
      <c r="D161" s="55">
        <v>92</v>
      </c>
      <c r="E161" s="55">
        <v>108</v>
      </c>
      <c r="F161" s="55">
        <v>80</v>
      </c>
      <c r="G161" s="54">
        <v>101</v>
      </c>
      <c r="H161" s="21"/>
      <c r="I161" s="69">
        <f>C161/(C161+C162)</f>
        <v>2.1283456949371171E-2</v>
      </c>
      <c r="J161" s="69">
        <f>D161/(D161+D162)</f>
        <v>2.8949024543738201E-2</v>
      </c>
      <c r="K161" s="69">
        <f>E161/(E161+E162)</f>
        <v>3.3364226135310475E-2</v>
      </c>
      <c r="L161" s="69">
        <f>F161/(F161+F162)</f>
        <v>2.4176488365064974E-2</v>
      </c>
      <c r="M161" s="68">
        <f>G161/(G161+G162)</f>
        <v>2.9828706438275249E-2</v>
      </c>
      <c r="N161"/>
    </row>
    <row r="162" spans="1:14" x14ac:dyDescent="0.25">
      <c r="A162" s="16"/>
      <c r="B162" s="65" t="s">
        <v>2</v>
      </c>
      <c r="C162" s="64">
        <v>3035</v>
      </c>
      <c r="D162" s="63">
        <v>3086</v>
      </c>
      <c r="E162" s="63">
        <v>3129</v>
      </c>
      <c r="F162" s="63">
        <v>3229</v>
      </c>
      <c r="G162" s="62">
        <v>3285</v>
      </c>
      <c r="H162" s="12"/>
      <c r="I162" s="67">
        <f>C162/(C162+C161)</f>
        <v>0.97871654305062883</v>
      </c>
      <c r="J162" s="67">
        <f>D162/(D162+D161)</f>
        <v>0.97105097545626184</v>
      </c>
      <c r="K162" s="67">
        <f>E162/(E162+E161)</f>
        <v>0.96663577386468957</v>
      </c>
      <c r="L162" s="67">
        <f>F162/(F162+F161)</f>
        <v>0.97582351163493497</v>
      </c>
      <c r="M162" s="66">
        <f>G162/(G162+G161)</f>
        <v>0.97017129356172471</v>
      </c>
    </row>
    <row r="163" spans="1:14" s="1" customFormat="1" x14ac:dyDescent="0.25">
      <c r="A163" s="16"/>
      <c r="B163" s="65" t="s">
        <v>1</v>
      </c>
      <c r="C163" s="64">
        <v>66</v>
      </c>
      <c r="D163" s="63">
        <v>63</v>
      </c>
      <c r="E163" s="63">
        <v>82</v>
      </c>
      <c r="F163" s="63">
        <v>103</v>
      </c>
      <c r="G163" s="62">
        <v>90</v>
      </c>
      <c r="H163" s="12"/>
      <c r="I163" s="11"/>
      <c r="J163" s="11"/>
      <c r="K163" s="11"/>
      <c r="L163" s="11"/>
      <c r="M163" s="10"/>
      <c r="N163"/>
    </row>
    <row r="164" spans="1:14" x14ac:dyDescent="0.25">
      <c r="A164" s="16"/>
      <c r="B164" s="61" t="s">
        <v>62</v>
      </c>
      <c r="C164" s="28">
        <v>3167</v>
      </c>
      <c r="D164" s="27">
        <v>3241</v>
      </c>
      <c r="E164" s="27">
        <v>3319</v>
      </c>
      <c r="F164" s="27">
        <v>3412</v>
      </c>
      <c r="G164" s="26">
        <v>3476</v>
      </c>
      <c r="H164" s="60"/>
      <c r="I164" s="59"/>
      <c r="J164" s="59"/>
      <c r="K164" s="59"/>
      <c r="L164" s="59"/>
      <c r="M164" s="58"/>
      <c r="N164" s="1"/>
    </row>
    <row r="165" spans="1:14" x14ac:dyDescent="0.25">
      <c r="A165" s="16"/>
      <c r="B165" s="57" t="s">
        <v>65</v>
      </c>
      <c r="C165" s="56">
        <v>223</v>
      </c>
      <c r="D165" s="55">
        <v>217</v>
      </c>
      <c r="E165" s="55">
        <v>220</v>
      </c>
      <c r="F165" s="55">
        <v>222</v>
      </c>
      <c r="G165" s="54">
        <v>232</v>
      </c>
      <c r="H165" s="12"/>
      <c r="I165" s="11"/>
      <c r="J165" s="11"/>
      <c r="K165" s="11"/>
      <c r="L165" s="11"/>
      <c r="M165" s="10"/>
    </row>
    <row r="166" spans="1:14" x14ac:dyDescent="0.25">
      <c r="A166" s="25" t="s">
        <v>9</v>
      </c>
      <c r="B166" s="53"/>
      <c r="C166" s="28">
        <v>3390</v>
      </c>
      <c r="D166" s="27">
        <v>3458</v>
      </c>
      <c r="E166" s="27">
        <v>3539</v>
      </c>
      <c r="F166" s="27">
        <v>3634</v>
      </c>
      <c r="G166" s="26">
        <v>3708</v>
      </c>
      <c r="H166" s="4"/>
      <c r="I166" s="3"/>
      <c r="J166" s="3"/>
      <c r="K166" s="3"/>
      <c r="L166" s="3"/>
      <c r="M166" s="2"/>
      <c r="N166" s="1"/>
    </row>
    <row r="167" spans="1:14" s="1" customFormat="1" x14ac:dyDescent="0.25">
      <c r="A167" s="25" t="s">
        <v>8</v>
      </c>
      <c r="B167" s="65" t="s">
        <v>3</v>
      </c>
      <c r="C167" s="56">
        <v>81</v>
      </c>
      <c r="D167" s="55">
        <v>79</v>
      </c>
      <c r="E167" s="55">
        <v>76</v>
      </c>
      <c r="F167" s="55">
        <v>72</v>
      </c>
      <c r="G167" s="54">
        <v>72</v>
      </c>
      <c r="H167" s="21"/>
      <c r="I167" s="69">
        <f>C167/(C167+C168)</f>
        <v>2.2816901408450704E-2</v>
      </c>
      <c r="J167" s="69">
        <f>D167/(D167+D168)</f>
        <v>2.1817177575255454E-2</v>
      </c>
      <c r="K167" s="69">
        <f>E167/(E167+E168)</f>
        <v>2.0579474681830492E-2</v>
      </c>
      <c r="L167" s="69">
        <f>F167/(F167+F168)</f>
        <v>1.8701298701298701E-2</v>
      </c>
      <c r="M167" s="68">
        <f>G167/(G167+G168)</f>
        <v>1.8209408194233688E-2</v>
      </c>
      <c r="N167"/>
    </row>
    <row r="168" spans="1:14" x14ac:dyDescent="0.25">
      <c r="A168" s="16"/>
      <c r="B168" s="65" t="s">
        <v>2</v>
      </c>
      <c r="C168" s="64">
        <v>3469</v>
      </c>
      <c r="D168" s="63">
        <v>3542</v>
      </c>
      <c r="E168" s="63">
        <v>3617</v>
      </c>
      <c r="F168" s="63">
        <v>3778</v>
      </c>
      <c r="G168" s="62">
        <v>3882</v>
      </c>
      <c r="H168" s="12"/>
      <c r="I168" s="67">
        <f>C168/(C168+C167)</f>
        <v>0.97718309859154928</v>
      </c>
      <c r="J168" s="67">
        <f>D168/(D168+D167)</f>
        <v>0.97818282242474452</v>
      </c>
      <c r="K168" s="67">
        <f>E168/(E168+E167)</f>
        <v>0.97942052531816948</v>
      </c>
      <c r="L168" s="67">
        <f>F168/(F168+F167)</f>
        <v>0.98129870129870134</v>
      </c>
      <c r="M168" s="66">
        <f>G168/(G168+G167)</f>
        <v>0.98179059180576633</v>
      </c>
    </row>
    <row r="169" spans="1:14" s="1" customFormat="1" x14ac:dyDescent="0.25">
      <c r="A169" s="16"/>
      <c r="B169" s="65" t="s">
        <v>1</v>
      </c>
      <c r="C169" s="64">
        <v>34</v>
      </c>
      <c r="D169" s="63">
        <v>26</v>
      </c>
      <c r="E169" s="63">
        <v>43</v>
      </c>
      <c r="F169" s="63">
        <v>69</v>
      </c>
      <c r="G169" s="62">
        <v>59</v>
      </c>
      <c r="H169" s="12"/>
      <c r="I169" s="11"/>
      <c r="J169" s="11"/>
      <c r="K169" s="11"/>
      <c r="L169" s="11"/>
      <c r="M169" s="10"/>
      <c r="N169"/>
    </row>
    <row r="170" spans="1:14" x14ac:dyDescent="0.25">
      <c r="A170" s="16"/>
      <c r="B170" s="61" t="s">
        <v>62</v>
      </c>
      <c r="C170" s="28">
        <v>3584</v>
      </c>
      <c r="D170" s="27">
        <v>3647</v>
      </c>
      <c r="E170" s="27">
        <v>3736</v>
      </c>
      <c r="F170" s="27">
        <v>3919</v>
      </c>
      <c r="G170" s="26">
        <v>4013</v>
      </c>
      <c r="H170" s="60"/>
      <c r="I170" s="59"/>
      <c r="J170" s="59"/>
      <c r="K170" s="59"/>
      <c r="L170" s="59"/>
      <c r="M170" s="58"/>
      <c r="N170" s="1"/>
    </row>
    <row r="171" spans="1:14" x14ac:dyDescent="0.25">
      <c r="A171" s="16"/>
      <c r="B171" s="57" t="s">
        <v>65</v>
      </c>
      <c r="C171" s="56">
        <v>45</v>
      </c>
      <c r="D171" s="55">
        <v>50</v>
      </c>
      <c r="E171" s="55">
        <v>55</v>
      </c>
      <c r="F171" s="55">
        <v>52</v>
      </c>
      <c r="G171" s="54">
        <v>68</v>
      </c>
      <c r="H171" s="12"/>
      <c r="I171" s="11"/>
      <c r="J171" s="11"/>
      <c r="K171" s="11"/>
      <c r="L171" s="11"/>
      <c r="M171" s="10"/>
    </row>
    <row r="172" spans="1:14" x14ac:dyDescent="0.25">
      <c r="A172" s="25" t="s">
        <v>7</v>
      </c>
      <c r="B172" s="53"/>
      <c r="C172" s="28">
        <v>3629</v>
      </c>
      <c r="D172" s="27">
        <v>3697</v>
      </c>
      <c r="E172" s="27">
        <v>3791</v>
      </c>
      <c r="F172" s="27">
        <v>3971</v>
      </c>
      <c r="G172" s="26">
        <v>4081</v>
      </c>
      <c r="H172" s="4"/>
      <c r="I172" s="3"/>
      <c r="J172" s="3"/>
      <c r="K172" s="3"/>
      <c r="L172" s="3"/>
      <c r="M172" s="2"/>
      <c r="N172" s="1"/>
    </row>
    <row r="173" spans="1:14" s="1" customFormat="1" x14ac:dyDescent="0.25">
      <c r="A173" s="25" t="s">
        <v>6</v>
      </c>
      <c r="B173" s="65" t="s">
        <v>3</v>
      </c>
      <c r="C173" s="56">
        <v>147</v>
      </c>
      <c r="D173" s="55">
        <v>136</v>
      </c>
      <c r="E173" s="55">
        <v>161</v>
      </c>
      <c r="F173" s="55">
        <v>153</v>
      </c>
      <c r="G173" s="54">
        <v>184</v>
      </c>
      <c r="H173" s="21"/>
      <c r="I173" s="69">
        <f>C173/(C173+C174)</f>
        <v>3.2145200087469933E-2</v>
      </c>
      <c r="J173" s="69">
        <f>D173/(D173+D174)</f>
        <v>2.8565427431211932E-2</v>
      </c>
      <c r="K173" s="69">
        <f>E173/(E173+E174)</f>
        <v>3.2863849765258218E-2</v>
      </c>
      <c r="L173" s="69">
        <f>F173/(F173+F174)</f>
        <v>3.0005883506569915E-2</v>
      </c>
      <c r="M173" s="68">
        <f>G173/(G173+G174)</f>
        <v>3.483528966300644E-2</v>
      </c>
      <c r="N173"/>
    </row>
    <row r="174" spans="1:14" x14ac:dyDescent="0.25">
      <c r="A174" s="16"/>
      <c r="B174" s="65" t="s">
        <v>2</v>
      </c>
      <c r="C174" s="64">
        <v>4426</v>
      </c>
      <c r="D174" s="63">
        <v>4625</v>
      </c>
      <c r="E174" s="63">
        <v>4738</v>
      </c>
      <c r="F174" s="63">
        <v>4946</v>
      </c>
      <c r="G174" s="62">
        <v>5098</v>
      </c>
      <c r="H174" s="12"/>
      <c r="I174" s="67">
        <f>C174/(C174+C173)</f>
        <v>0.96785479991253009</v>
      </c>
      <c r="J174" s="67">
        <f>D174/(D174+D173)</f>
        <v>0.97143457256878807</v>
      </c>
      <c r="K174" s="67">
        <f>E174/(E174+E173)</f>
        <v>0.96713615023474175</v>
      </c>
      <c r="L174" s="67">
        <f>F174/(F174+F173)</f>
        <v>0.96999411649343004</v>
      </c>
      <c r="M174" s="66">
        <f>G174/(G174+G173)</f>
        <v>0.96516471033699358</v>
      </c>
    </row>
    <row r="175" spans="1:14" s="1" customFormat="1" x14ac:dyDescent="0.25">
      <c r="A175" s="16"/>
      <c r="B175" s="65" t="s">
        <v>1</v>
      </c>
      <c r="C175" s="64">
        <v>92</v>
      </c>
      <c r="D175" s="63">
        <v>82</v>
      </c>
      <c r="E175" s="63">
        <v>92</v>
      </c>
      <c r="F175" s="63">
        <v>128</v>
      </c>
      <c r="G175" s="62">
        <v>88</v>
      </c>
      <c r="H175" s="12"/>
      <c r="I175" s="11"/>
      <c r="J175" s="11"/>
      <c r="K175" s="11"/>
      <c r="L175" s="11"/>
      <c r="M175" s="10"/>
      <c r="N175"/>
    </row>
    <row r="176" spans="1:14" x14ac:dyDescent="0.25">
      <c r="A176" s="16"/>
      <c r="B176" s="61" t="s">
        <v>62</v>
      </c>
      <c r="C176" s="28">
        <v>4665</v>
      </c>
      <c r="D176" s="27">
        <v>4843</v>
      </c>
      <c r="E176" s="27">
        <v>4991</v>
      </c>
      <c r="F176" s="27">
        <v>5227</v>
      </c>
      <c r="G176" s="26">
        <v>5370</v>
      </c>
      <c r="H176" s="60"/>
      <c r="I176" s="59"/>
      <c r="J176" s="59"/>
      <c r="K176" s="59"/>
      <c r="L176" s="59"/>
      <c r="M176" s="58"/>
      <c r="N176" s="1"/>
    </row>
    <row r="177" spans="1:14" x14ac:dyDescent="0.25">
      <c r="A177" s="16"/>
      <c r="B177" s="57" t="s">
        <v>65</v>
      </c>
      <c r="C177" s="56">
        <v>143</v>
      </c>
      <c r="D177" s="55">
        <v>142</v>
      </c>
      <c r="E177" s="55">
        <v>154</v>
      </c>
      <c r="F177" s="55">
        <v>174</v>
      </c>
      <c r="G177" s="54">
        <v>194</v>
      </c>
      <c r="H177" s="12"/>
      <c r="I177" s="11"/>
      <c r="J177" s="11"/>
      <c r="K177" s="11"/>
      <c r="L177" s="11"/>
      <c r="M177" s="10"/>
    </row>
    <row r="178" spans="1:14" x14ac:dyDescent="0.25">
      <c r="A178" s="25" t="s">
        <v>5</v>
      </c>
      <c r="B178" s="53"/>
      <c r="C178" s="28">
        <v>4808</v>
      </c>
      <c r="D178" s="27">
        <v>4985</v>
      </c>
      <c r="E178" s="27">
        <v>5145</v>
      </c>
      <c r="F178" s="27">
        <v>5401</v>
      </c>
      <c r="G178" s="26">
        <v>5564</v>
      </c>
      <c r="H178" s="4"/>
      <c r="I178" s="3"/>
      <c r="J178" s="3"/>
      <c r="K178" s="3"/>
      <c r="L178" s="3"/>
      <c r="M178" s="2"/>
      <c r="N178" s="1"/>
    </row>
    <row r="179" spans="1:14" x14ac:dyDescent="0.25">
      <c r="A179" s="25" t="s">
        <v>4</v>
      </c>
      <c r="B179" s="65" t="s">
        <v>3</v>
      </c>
      <c r="C179" s="56">
        <v>69</v>
      </c>
      <c r="D179" s="55">
        <v>69</v>
      </c>
      <c r="E179" s="55">
        <v>57</v>
      </c>
      <c r="F179" s="55">
        <v>50</v>
      </c>
      <c r="G179" s="54">
        <v>57</v>
      </c>
      <c r="H179" s="21"/>
      <c r="I179" s="69">
        <f>C179/(C179+C180)</f>
        <v>3.007846556233653E-2</v>
      </c>
      <c r="J179" s="69">
        <f>D179/(D179+D180)</f>
        <v>2.9883066262451279E-2</v>
      </c>
      <c r="K179" s="69">
        <f>E179/(E179+E180)</f>
        <v>2.3829431438127092E-2</v>
      </c>
      <c r="L179" s="69">
        <f>F179/(F179+F180)</f>
        <v>2.034174125305126E-2</v>
      </c>
      <c r="M179" s="68">
        <f>G179/(G179+G180)</f>
        <v>2.224824355971897E-2</v>
      </c>
    </row>
    <row r="180" spans="1:14" x14ac:dyDescent="0.25">
      <c r="A180" s="16"/>
      <c r="B180" s="65" t="s">
        <v>2</v>
      </c>
      <c r="C180" s="64">
        <v>2225</v>
      </c>
      <c r="D180" s="63">
        <v>2240</v>
      </c>
      <c r="E180" s="63">
        <v>2335</v>
      </c>
      <c r="F180" s="63">
        <v>2408</v>
      </c>
      <c r="G180" s="62">
        <v>2505</v>
      </c>
      <c r="H180" s="12"/>
      <c r="I180" s="67">
        <f>C180/(C180+C179)</f>
        <v>0.96992153443766349</v>
      </c>
      <c r="J180" s="67">
        <f>D180/(D180+D179)</f>
        <v>0.9701169337375487</v>
      </c>
      <c r="K180" s="67">
        <f>E180/(E180+E179)</f>
        <v>0.9761705685618729</v>
      </c>
      <c r="L180" s="67">
        <f>F180/(F180+F179)</f>
        <v>0.97965825874694878</v>
      </c>
      <c r="M180" s="66">
        <f>G180/(G180+G179)</f>
        <v>0.97775175644028101</v>
      </c>
    </row>
    <row r="181" spans="1:14" x14ac:dyDescent="0.25">
      <c r="A181" s="16"/>
      <c r="B181" s="65" t="s">
        <v>1</v>
      </c>
      <c r="C181" s="64">
        <v>65</v>
      </c>
      <c r="D181" s="63">
        <v>71</v>
      </c>
      <c r="E181" s="63">
        <v>51</v>
      </c>
      <c r="F181" s="63">
        <v>87</v>
      </c>
      <c r="G181" s="62">
        <v>70</v>
      </c>
      <c r="H181" s="12"/>
      <c r="I181" s="11"/>
      <c r="J181" s="11"/>
      <c r="K181" s="11"/>
      <c r="L181" s="11"/>
      <c r="M181" s="10"/>
    </row>
    <row r="182" spans="1:14" x14ac:dyDescent="0.25">
      <c r="A182" s="16"/>
      <c r="B182" s="61" t="s">
        <v>62</v>
      </c>
      <c r="C182" s="28">
        <v>2359</v>
      </c>
      <c r="D182" s="27">
        <v>2380</v>
      </c>
      <c r="E182" s="27">
        <v>2443</v>
      </c>
      <c r="F182" s="27">
        <v>2545</v>
      </c>
      <c r="G182" s="26">
        <v>2632</v>
      </c>
      <c r="H182" s="60"/>
      <c r="I182" s="59"/>
      <c r="J182" s="59"/>
      <c r="K182" s="59"/>
      <c r="L182" s="59"/>
      <c r="M182" s="58"/>
      <c r="N182" s="1"/>
    </row>
    <row r="183" spans="1:14" x14ac:dyDescent="0.25">
      <c r="A183" s="16"/>
      <c r="B183" s="57" t="s">
        <v>65</v>
      </c>
      <c r="C183" s="56">
        <v>161</v>
      </c>
      <c r="D183" s="55">
        <v>176</v>
      </c>
      <c r="E183" s="55">
        <v>179</v>
      </c>
      <c r="F183" s="55">
        <v>195</v>
      </c>
      <c r="G183" s="54">
        <v>220</v>
      </c>
      <c r="H183" s="12"/>
      <c r="I183" s="11"/>
      <c r="J183" s="11"/>
      <c r="K183" s="11"/>
      <c r="L183" s="11"/>
      <c r="M183" s="10"/>
    </row>
    <row r="184" spans="1:14" x14ac:dyDescent="0.25">
      <c r="A184" s="9" t="s">
        <v>0</v>
      </c>
      <c r="B184" s="53"/>
      <c r="C184" s="7">
        <v>2520</v>
      </c>
      <c r="D184" s="6">
        <v>2556</v>
      </c>
      <c r="E184" s="6">
        <v>2622</v>
      </c>
      <c r="F184" s="6">
        <v>2740</v>
      </c>
      <c r="G184" s="5">
        <v>2852</v>
      </c>
      <c r="H184" s="4"/>
      <c r="I184" s="3"/>
      <c r="J184" s="3"/>
      <c r="K184" s="3"/>
      <c r="L184" s="3"/>
      <c r="M184" s="2"/>
      <c r="N184" s="1"/>
    </row>
  </sheetData>
  <mergeCells count="1">
    <mergeCell ref="A67:A68"/>
  </mergeCells>
  <pageMargins left="0.11811023622047245" right="0.11811023622047245" top="0.74803149606299213" bottom="0.74803149606299213" header="0.31496062992125984" footer="0.31496062992125984"/>
  <pageSetup paperSize="9" fitToHeight="0" orientation="landscape" r:id="rId1"/>
  <rowBreaks count="2" manualBreakCount="2">
    <brk id="25" max="16383" man="1"/>
    <brk id="10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3"/>
  <sheetViews>
    <sheetView tabSelected="1" view="pageBreakPreview" zoomScale="60" zoomScaleNormal="100" workbookViewId="0">
      <selection activeCell="R95" sqref="R95"/>
    </sheetView>
  </sheetViews>
  <sheetFormatPr defaultRowHeight="15" x14ac:dyDescent="0.25"/>
  <cols>
    <col min="1" max="1" width="21" customWidth="1"/>
    <col min="2" max="2" width="16.7109375" customWidth="1"/>
    <col min="3" max="7" width="10" customWidth="1"/>
    <col min="8" max="8" width="3.140625" customWidth="1"/>
    <col min="9" max="9" width="7.85546875" customWidth="1"/>
  </cols>
  <sheetData>
    <row r="1" spans="1:9" ht="18.75" x14ac:dyDescent="0.3">
      <c r="A1" s="52" t="s">
        <v>64</v>
      </c>
    </row>
    <row r="15" spans="1:9" ht="15.75" x14ac:dyDescent="0.25">
      <c r="A15" s="31" t="s">
        <v>63</v>
      </c>
    </row>
    <row r="16" spans="1:9" x14ac:dyDescent="0.25">
      <c r="I16" s="1" t="s">
        <v>35</v>
      </c>
    </row>
    <row r="17" spans="1:13" ht="30" x14ac:dyDescent="0.25">
      <c r="A17" s="30" t="s">
        <v>34</v>
      </c>
      <c r="B17" s="30"/>
      <c r="C17" s="29" t="s">
        <v>33</v>
      </c>
      <c r="D17" s="29" t="s">
        <v>32</v>
      </c>
      <c r="E17" s="29" t="s">
        <v>31</v>
      </c>
      <c r="F17" s="29" t="s">
        <v>30</v>
      </c>
      <c r="G17" s="29" t="s">
        <v>29</v>
      </c>
      <c r="I17" s="29" t="s">
        <v>33</v>
      </c>
      <c r="J17" s="29" t="s">
        <v>32</v>
      </c>
      <c r="K17" s="29" t="s">
        <v>31</v>
      </c>
      <c r="L17" s="29" t="s">
        <v>30</v>
      </c>
      <c r="M17" s="29" t="s">
        <v>29</v>
      </c>
    </row>
    <row r="18" spans="1:13" x14ac:dyDescent="0.25">
      <c r="A18" s="12" t="s">
        <v>3</v>
      </c>
      <c r="B18" s="10"/>
      <c r="C18" s="24">
        <v>19684</v>
      </c>
      <c r="D18" s="23">
        <v>19332</v>
      </c>
      <c r="E18" s="23">
        <v>18221</v>
      </c>
      <c r="F18" s="23">
        <v>17095</v>
      </c>
      <c r="G18" s="22">
        <v>16178</v>
      </c>
      <c r="H18" s="21"/>
      <c r="I18" s="20">
        <f>C18/(C18+C19)</f>
        <v>4.9773938725762891E-2</v>
      </c>
      <c r="J18" s="20">
        <f>D18/(D18+D19)</f>
        <v>4.9059514987869618E-2</v>
      </c>
      <c r="K18" s="20">
        <f>E18/(E18+E19)</f>
        <v>4.6322377921047812E-2</v>
      </c>
      <c r="L18" s="20">
        <f>F18/(F18+F19)</f>
        <v>4.3543711824429308E-2</v>
      </c>
      <c r="M18" s="19">
        <f>G18/(G18+G19)</f>
        <v>4.1076551986797001E-2</v>
      </c>
    </row>
    <row r="19" spans="1:13" x14ac:dyDescent="0.25">
      <c r="A19" s="12" t="s">
        <v>2</v>
      </c>
      <c r="B19" s="10"/>
      <c r="C19" s="15">
        <v>375784</v>
      </c>
      <c r="D19" s="14">
        <v>374720</v>
      </c>
      <c r="E19" s="14">
        <v>375131</v>
      </c>
      <c r="F19" s="14">
        <v>375499</v>
      </c>
      <c r="G19" s="13">
        <v>377672</v>
      </c>
      <c r="H19" s="12"/>
      <c r="I19" s="18">
        <f>C19/(C19+C18)</f>
        <v>0.95022606127423714</v>
      </c>
      <c r="J19" s="18">
        <f>D19/(D19+D18)</f>
        <v>0.95094048501213035</v>
      </c>
      <c r="K19" s="18">
        <f>E19/(E19+E18)</f>
        <v>0.95367762207895224</v>
      </c>
      <c r="L19" s="18">
        <f>F19/(F19+F18)</f>
        <v>0.95645628817557071</v>
      </c>
      <c r="M19" s="17">
        <f>G19/(G19+G18)</f>
        <v>0.95892344801320295</v>
      </c>
    </row>
    <row r="20" spans="1:13" x14ac:dyDescent="0.25">
      <c r="A20" s="12" t="s">
        <v>1</v>
      </c>
      <c r="B20" s="10"/>
      <c r="C20" s="15">
        <v>4441</v>
      </c>
      <c r="D20" s="14">
        <v>4669</v>
      </c>
      <c r="E20" s="14">
        <v>4216</v>
      </c>
      <c r="F20" s="14">
        <v>4522</v>
      </c>
      <c r="G20" s="13">
        <v>4594</v>
      </c>
      <c r="H20" s="12"/>
      <c r="I20" s="11"/>
      <c r="J20" s="11"/>
      <c r="K20" s="11"/>
      <c r="L20" s="11"/>
      <c r="M20" s="10"/>
    </row>
    <row r="21" spans="1:13" s="1" customFormat="1" x14ac:dyDescent="0.25">
      <c r="A21" s="9" t="s">
        <v>62</v>
      </c>
      <c r="B21" s="8"/>
      <c r="C21" s="7">
        <f>SUM(C18:C20)</f>
        <v>399909</v>
      </c>
      <c r="D21" s="6">
        <v>398721</v>
      </c>
      <c r="E21" s="6">
        <v>397568</v>
      </c>
      <c r="F21" s="6">
        <v>397116</v>
      </c>
      <c r="G21" s="5">
        <v>398444</v>
      </c>
      <c r="H21" s="4"/>
      <c r="I21" s="3"/>
      <c r="J21" s="3"/>
      <c r="K21" s="3"/>
      <c r="L21" s="3"/>
      <c r="M21" s="2"/>
    </row>
    <row r="24" spans="1:13" ht="15.75" x14ac:dyDescent="0.25">
      <c r="A24" s="31" t="s">
        <v>61</v>
      </c>
    </row>
    <row r="25" spans="1:13" x14ac:dyDescent="0.25">
      <c r="I25" s="1" t="s">
        <v>35</v>
      </c>
    </row>
    <row r="26" spans="1:13" ht="30" x14ac:dyDescent="0.25">
      <c r="A26" s="30" t="s">
        <v>34</v>
      </c>
      <c r="B26" s="30"/>
      <c r="C26" s="29" t="s">
        <v>33</v>
      </c>
      <c r="D26" s="29" t="s">
        <v>32</v>
      </c>
      <c r="E26" s="29" t="s">
        <v>31</v>
      </c>
      <c r="F26" s="29" t="s">
        <v>30</v>
      </c>
      <c r="G26" s="29" t="s">
        <v>29</v>
      </c>
      <c r="I26" s="29" t="s">
        <v>33</v>
      </c>
      <c r="J26" s="29" t="s">
        <v>32</v>
      </c>
      <c r="K26" s="29" t="s">
        <v>31</v>
      </c>
      <c r="L26" s="29" t="s">
        <v>30</v>
      </c>
      <c r="M26" s="29" t="s">
        <v>29</v>
      </c>
    </row>
    <row r="27" spans="1:13" s="47" customFormat="1" x14ac:dyDescent="0.25">
      <c r="A27" s="35" t="s">
        <v>60</v>
      </c>
      <c r="B27" s="51"/>
      <c r="C27" s="51"/>
      <c r="D27" s="51"/>
      <c r="E27" s="51"/>
      <c r="F27" s="51"/>
      <c r="G27" s="50"/>
      <c r="H27" s="49"/>
      <c r="I27" s="48"/>
      <c r="J27" s="48"/>
      <c r="K27" s="48"/>
      <c r="L27" s="48"/>
      <c r="M27" s="48"/>
    </row>
    <row r="28" spans="1:13" x14ac:dyDescent="0.25">
      <c r="A28" s="21"/>
      <c r="B28" s="22" t="s">
        <v>3</v>
      </c>
      <c r="C28" s="24">
        <v>3652</v>
      </c>
      <c r="D28" s="23">
        <v>3456</v>
      </c>
      <c r="E28" s="23">
        <v>3437</v>
      </c>
      <c r="F28" s="23">
        <v>3009</v>
      </c>
      <c r="G28" s="23">
        <v>3063</v>
      </c>
      <c r="H28" s="46"/>
      <c r="I28" s="45">
        <f>C28/(C28+C29)</f>
        <v>2.7915367210909314E-2</v>
      </c>
      <c r="J28" s="45">
        <f>D28/(D28+D29)</f>
        <v>2.6484991072044387E-2</v>
      </c>
      <c r="K28" s="45">
        <f>E28/(E28+E29)</f>
        <v>2.6546895395809036E-2</v>
      </c>
      <c r="L28" s="45">
        <f>F28/(F28+F29)</f>
        <v>2.3168787969785869E-2</v>
      </c>
      <c r="M28" s="44">
        <f>G28/(G28+G29)</f>
        <v>2.3007240933810052E-2</v>
      </c>
    </row>
    <row r="29" spans="1:13" x14ac:dyDescent="0.25">
      <c r="A29" s="42"/>
      <c r="B29" t="s">
        <v>2</v>
      </c>
      <c r="C29" s="15">
        <v>127172</v>
      </c>
      <c r="D29" s="14">
        <v>127033</v>
      </c>
      <c r="E29" s="14">
        <v>126032</v>
      </c>
      <c r="F29" s="14">
        <v>126864</v>
      </c>
      <c r="G29" s="41">
        <v>130069</v>
      </c>
      <c r="H29" s="40"/>
      <c r="I29" s="18">
        <f>C29/(C29+C28)</f>
        <v>0.97208463278909074</v>
      </c>
      <c r="J29" s="18">
        <f>D29/(D29+D28)</f>
        <v>0.97351500892795562</v>
      </c>
      <c r="K29" s="18">
        <f>E29/(E29+E28)</f>
        <v>0.97345310460419099</v>
      </c>
      <c r="L29" s="18">
        <f>F29/(F29+F28)</f>
        <v>0.97683121203021417</v>
      </c>
      <c r="M29" s="43">
        <f>G29/(G29+G28)</f>
        <v>0.97699275906618999</v>
      </c>
    </row>
    <row r="30" spans="1:13" x14ac:dyDescent="0.25">
      <c r="A30" s="42"/>
      <c r="B30" t="s">
        <v>1</v>
      </c>
      <c r="C30" s="15">
        <v>1845</v>
      </c>
      <c r="D30" s="14">
        <v>1840</v>
      </c>
      <c r="E30" s="14">
        <v>1734</v>
      </c>
      <c r="F30" s="14">
        <v>1792</v>
      </c>
      <c r="G30" s="41">
        <v>1812</v>
      </c>
      <c r="H30" s="40"/>
      <c r="I30" s="11"/>
      <c r="J30" s="11"/>
      <c r="K30" s="11"/>
      <c r="L30" s="11"/>
      <c r="M30" s="39"/>
    </row>
    <row r="31" spans="1:13" s="1" customFormat="1" x14ac:dyDescent="0.25">
      <c r="A31" s="33" t="s">
        <v>59</v>
      </c>
      <c r="B31" s="8"/>
      <c r="C31" s="28">
        <v>132669</v>
      </c>
      <c r="D31" s="27">
        <v>132329</v>
      </c>
      <c r="E31" s="27">
        <v>131203</v>
      </c>
      <c r="F31" s="27">
        <v>131665</v>
      </c>
      <c r="G31" s="27">
        <v>134944</v>
      </c>
      <c r="H31" s="38"/>
      <c r="I31" s="37"/>
      <c r="J31" s="37"/>
      <c r="K31" s="37"/>
      <c r="L31" s="37"/>
      <c r="M31" s="36"/>
    </row>
    <row r="32" spans="1:13" s="1" customFormat="1" x14ac:dyDescent="0.25">
      <c r="A32" s="35" t="s">
        <v>58</v>
      </c>
      <c r="C32" s="28"/>
      <c r="D32" s="27"/>
      <c r="E32" s="27"/>
      <c r="F32" s="27"/>
      <c r="G32" s="26"/>
    </row>
    <row r="33" spans="1:13" x14ac:dyDescent="0.25">
      <c r="A33" s="25" t="s">
        <v>56</v>
      </c>
      <c r="B33" s="22" t="s">
        <v>3</v>
      </c>
      <c r="C33" s="24">
        <v>1705</v>
      </c>
      <c r="D33" s="23">
        <v>1694</v>
      </c>
      <c r="E33" s="23">
        <v>1500</v>
      </c>
      <c r="F33" s="23">
        <v>1438</v>
      </c>
      <c r="G33" s="22">
        <v>1314</v>
      </c>
      <c r="H33" s="21"/>
      <c r="I33" s="20">
        <f>C33/(C33+C34)</f>
        <v>2.735615954818214E-2</v>
      </c>
      <c r="J33" s="20">
        <f>D33/(D33+D34)</f>
        <v>2.7488843813387422E-2</v>
      </c>
      <c r="K33" s="20">
        <f>E33/(E33+E34)</f>
        <v>2.4274594209700129E-2</v>
      </c>
      <c r="L33" s="20">
        <f>F33/(F33+F34)</f>
        <v>2.3068161765885428E-2</v>
      </c>
      <c r="M33" s="19">
        <f>G33/(G33+G34)</f>
        <v>2.1035106536251142E-2</v>
      </c>
    </row>
    <row r="34" spans="1:13" x14ac:dyDescent="0.25">
      <c r="A34" s="16"/>
      <c r="B34" t="s">
        <v>2</v>
      </c>
      <c r="C34" s="15">
        <v>60621</v>
      </c>
      <c r="D34" s="14">
        <v>59931</v>
      </c>
      <c r="E34" s="14">
        <v>60293</v>
      </c>
      <c r="F34" s="14">
        <v>60899</v>
      </c>
      <c r="G34" s="13">
        <v>61153</v>
      </c>
      <c r="H34" s="12"/>
      <c r="I34" s="18">
        <f>C34/(C34+C33)</f>
        <v>0.97264384045181784</v>
      </c>
      <c r="J34" s="18">
        <f>D34/(D34+D33)</f>
        <v>0.97251115618661255</v>
      </c>
      <c r="K34" s="18">
        <f>E34/(E34+E33)</f>
        <v>0.97572540579029987</v>
      </c>
      <c r="L34" s="18">
        <f>F34/(F34+F33)</f>
        <v>0.97693183823411456</v>
      </c>
      <c r="M34" s="17">
        <f>G34/(G34+G33)</f>
        <v>0.97896489346374882</v>
      </c>
    </row>
    <row r="35" spans="1:13" x14ac:dyDescent="0.25">
      <c r="A35" s="16"/>
      <c r="B35" t="s">
        <v>1</v>
      </c>
      <c r="C35" s="15">
        <v>231</v>
      </c>
      <c r="D35" s="14">
        <v>425</v>
      </c>
      <c r="E35" s="14">
        <v>256</v>
      </c>
      <c r="F35" s="14">
        <v>280</v>
      </c>
      <c r="G35" s="13">
        <v>313</v>
      </c>
      <c r="H35" s="12"/>
      <c r="I35" s="11"/>
      <c r="J35" s="11"/>
      <c r="K35" s="11"/>
      <c r="L35" s="11"/>
      <c r="M35" s="10"/>
    </row>
    <row r="36" spans="1:13" s="1" customFormat="1" x14ac:dyDescent="0.25">
      <c r="A36" s="9" t="s">
        <v>55</v>
      </c>
      <c r="B36" s="8"/>
      <c r="C36" s="28">
        <v>62557</v>
      </c>
      <c r="D36" s="27">
        <v>62050</v>
      </c>
      <c r="E36" s="27">
        <v>62049</v>
      </c>
      <c r="F36" s="27">
        <v>62617</v>
      </c>
      <c r="G36" s="26">
        <v>62780</v>
      </c>
      <c r="H36" s="4"/>
      <c r="I36" s="3"/>
      <c r="J36" s="3"/>
      <c r="K36" s="3"/>
      <c r="L36" s="3"/>
      <c r="M36" s="2"/>
    </row>
    <row r="37" spans="1:13" x14ac:dyDescent="0.25">
      <c r="A37" s="25" t="s">
        <v>54</v>
      </c>
      <c r="B37" t="s">
        <v>3</v>
      </c>
      <c r="C37" s="24">
        <v>2529</v>
      </c>
      <c r="D37" s="23">
        <v>2444</v>
      </c>
      <c r="E37" s="23">
        <v>2151</v>
      </c>
      <c r="F37" s="23">
        <v>1894</v>
      </c>
      <c r="G37" s="22">
        <v>1828</v>
      </c>
      <c r="H37" s="21"/>
      <c r="I37" s="20">
        <f>C37/(C37+C38)</f>
        <v>8.4885711408720171E-2</v>
      </c>
      <c r="J37" s="20">
        <f>D37/(D37+D38)</f>
        <v>8.4209075560762153E-2</v>
      </c>
      <c r="K37" s="20">
        <f>E37/(E37+E38)</f>
        <v>7.452447770502027E-2</v>
      </c>
      <c r="L37" s="20">
        <f>F37/(F37+F38)</f>
        <v>6.6409537166900415E-2</v>
      </c>
      <c r="M37" s="19">
        <f>G37/(G37+G38)</f>
        <v>6.5330045387941821E-2</v>
      </c>
    </row>
    <row r="38" spans="1:13" x14ac:dyDescent="0.25">
      <c r="A38" s="16"/>
      <c r="B38" t="s">
        <v>2</v>
      </c>
      <c r="C38" s="15">
        <v>27264</v>
      </c>
      <c r="D38" s="14">
        <v>26579</v>
      </c>
      <c r="E38" s="14">
        <v>26712</v>
      </c>
      <c r="F38" s="14">
        <v>26626</v>
      </c>
      <c r="G38" s="13">
        <v>26153</v>
      </c>
      <c r="H38" s="12"/>
      <c r="I38" s="18">
        <f>C38/(C38+C37)</f>
        <v>0.91511428859127986</v>
      </c>
      <c r="J38" s="18">
        <f>D38/(D38+D37)</f>
        <v>0.91579092443923782</v>
      </c>
      <c r="K38" s="18">
        <f>E38/(E38+E37)</f>
        <v>0.92547552229497976</v>
      </c>
      <c r="L38" s="18">
        <f>F38/(F38+F37)</f>
        <v>0.93359046283309954</v>
      </c>
      <c r="M38" s="17">
        <f>G38/(G38+G37)</f>
        <v>0.93466995461205815</v>
      </c>
    </row>
    <row r="39" spans="1:13" x14ac:dyDescent="0.25">
      <c r="A39" s="16"/>
      <c r="B39" t="s">
        <v>1</v>
      </c>
      <c r="C39" s="15">
        <v>1029</v>
      </c>
      <c r="D39" s="14">
        <v>1021</v>
      </c>
      <c r="E39" s="14">
        <v>911</v>
      </c>
      <c r="F39" s="14">
        <v>991</v>
      </c>
      <c r="G39" s="13">
        <v>1030</v>
      </c>
      <c r="H39" s="12"/>
      <c r="I39" s="11"/>
      <c r="J39" s="11"/>
      <c r="K39" s="11"/>
      <c r="L39" s="11"/>
      <c r="M39" s="10"/>
    </row>
    <row r="40" spans="1:13" s="1" customFormat="1" x14ac:dyDescent="0.25">
      <c r="A40" s="25" t="s">
        <v>53</v>
      </c>
      <c r="B40" s="8"/>
      <c r="C40" s="28">
        <v>30822</v>
      </c>
      <c r="D40" s="27">
        <v>30044</v>
      </c>
      <c r="E40" s="27">
        <v>29774</v>
      </c>
      <c r="F40" s="27">
        <v>29511</v>
      </c>
      <c r="G40" s="26">
        <v>29011</v>
      </c>
      <c r="H40" s="4"/>
      <c r="I40" s="3"/>
      <c r="J40" s="3"/>
      <c r="K40" s="3"/>
      <c r="L40" s="3"/>
      <c r="M40" s="2"/>
    </row>
    <row r="41" spans="1:13" x14ac:dyDescent="0.25">
      <c r="A41" s="25" t="s">
        <v>52</v>
      </c>
      <c r="B41" t="s">
        <v>3</v>
      </c>
      <c r="C41" s="24">
        <v>393</v>
      </c>
      <c r="D41" s="23">
        <v>382</v>
      </c>
      <c r="E41" s="23">
        <v>342</v>
      </c>
      <c r="F41" s="23">
        <v>321</v>
      </c>
      <c r="G41" s="22">
        <v>285</v>
      </c>
      <c r="H41" s="21"/>
      <c r="I41" s="20">
        <f>C41/(C41+C42)</f>
        <v>0.13308499830680665</v>
      </c>
      <c r="J41" s="20">
        <f>D41/(D41+D42)</f>
        <v>0.13493465206640762</v>
      </c>
      <c r="K41" s="20">
        <f>E41/(E41+E42)</f>
        <v>0.12685459940652818</v>
      </c>
      <c r="L41" s="20">
        <f>F41/(F41+F42)</f>
        <v>0.12067669172932331</v>
      </c>
      <c r="M41" s="19">
        <f>G41/(G41+G42)</f>
        <v>0.10454878943506971</v>
      </c>
    </row>
    <row r="42" spans="1:13" x14ac:dyDescent="0.25">
      <c r="A42" s="16"/>
      <c r="B42" t="s">
        <v>2</v>
      </c>
      <c r="C42" s="15">
        <v>2560</v>
      </c>
      <c r="D42" s="14">
        <v>2449</v>
      </c>
      <c r="E42" s="14">
        <v>2354</v>
      </c>
      <c r="F42" s="14">
        <v>2339</v>
      </c>
      <c r="G42" s="13">
        <v>2441</v>
      </c>
      <c r="H42" s="12"/>
      <c r="I42" s="18">
        <f>C42/(C42+C41)</f>
        <v>0.86691500169319335</v>
      </c>
      <c r="J42" s="18">
        <f>D42/(D42+D41)</f>
        <v>0.86506534793359235</v>
      </c>
      <c r="K42" s="18">
        <f>E42/(E42+E41)</f>
        <v>0.87314540059347179</v>
      </c>
      <c r="L42" s="18">
        <f>F42/(F42+F41)</f>
        <v>0.87932330827067673</v>
      </c>
      <c r="M42" s="17">
        <f>G42/(G42+G41)</f>
        <v>0.89545121056493027</v>
      </c>
    </row>
    <row r="43" spans="1:13" x14ac:dyDescent="0.25">
      <c r="A43" s="16"/>
      <c r="B43" t="s">
        <v>1</v>
      </c>
      <c r="C43" s="15">
        <v>33</v>
      </c>
      <c r="D43" s="14">
        <v>35</v>
      </c>
      <c r="E43" s="14">
        <v>40</v>
      </c>
      <c r="F43" s="14">
        <v>39</v>
      </c>
      <c r="G43" s="13">
        <v>46</v>
      </c>
      <c r="H43" s="12"/>
      <c r="I43" s="11"/>
      <c r="J43" s="11"/>
      <c r="K43" s="11"/>
      <c r="L43" s="11"/>
      <c r="M43" s="10"/>
    </row>
    <row r="44" spans="1:13" s="1" customFormat="1" x14ac:dyDescent="0.25">
      <c r="A44" s="25" t="s">
        <v>51</v>
      </c>
      <c r="B44" s="8"/>
      <c r="C44" s="28">
        <v>2986</v>
      </c>
      <c r="D44" s="27">
        <v>2866</v>
      </c>
      <c r="E44" s="27">
        <v>2736</v>
      </c>
      <c r="F44" s="27">
        <v>2699</v>
      </c>
      <c r="G44" s="26">
        <v>2772</v>
      </c>
      <c r="H44" s="4"/>
      <c r="I44" s="3"/>
      <c r="J44" s="3"/>
      <c r="K44" s="3"/>
      <c r="L44" s="3"/>
      <c r="M44" s="2"/>
    </row>
    <row r="45" spans="1:13" x14ac:dyDescent="0.25">
      <c r="A45" s="25" t="s">
        <v>50</v>
      </c>
      <c r="B45" t="s">
        <v>3</v>
      </c>
      <c r="C45" s="24">
        <v>3774</v>
      </c>
      <c r="D45" s="23">
        <v>3782</v>
      </c>
      <c r="E45" s="23">
        <v>3380</v>
      </c>
      <c r="F45" s="23">
        <v>3245</v>
      </c>
      <c r="G45" s="22">
        <v>3024</v>
      </c>
      <c r="H45" s="21"/>
      <c r="I45" s="20">
        <f>C45/(C45+C46)</f>
        <v>9.1346968413409169E-2</v>
      </c>
      <c r="J45" s="20">
        <f>D45/(D45+D46)</f>
        <v>9.168484848484848E-2</v>
      </c>
      <c r="K45" s="20">
        <f>E45/(E45+E46)</f>
        <v>8.2747815017014711E-2</v>
      </c>
      <c r="L45" s="20">
        <f>F45/(F45+F46)</f>
        <v>8.1137170575586337E-2</v>
      </c>
      <c r="M45" s="19">
        <f>G45/(G45+G46)</f>
        <v>7.7144825123089872E-2</v>
      </c>
    </row>
    <row r="46" spans="1:13" x14ac:dyDescent="0.25">
      <c r="A46" s="16"/>
      <c r="B46" t="s">
        <v>2</v>
      </c>
      <c r="C46" s="15">
        <v>37541</v>
      </c>
      <c r="D46" s="14">
        <v>37468</v>
      </c>
      <c r="E46" s="14">
        <v>37467</v>
      </c>
      <c r="F46" s="14">
        <v>36749</v>
      </c>
      <c r="G46" s="13">
        <v>36175</v>
      </c>
      <c r="H46" s="12"/>
      <c r="I46" s="18">
        <f>C46/(C46+C45)</f>
        <v>0.90865303158659083</v>
      </c>
      <c r="J46" s="18">
        <f>D46/(D46+D45)</f>
        <v>0.90831515151515152</v>
      </c>
      <c r="K46" s="18">
        <f>E46/(E46+E45)</f>
        <v>0.91725218498298533</v>
      </c>
      <c r="L46" s="18">
        <f>F46/(F46+F45)</f>
        <v>0.91886282942441366</v>
      </c>
      <c r="M46" s="17">
        <f>G46/(G46+G45)</f>
        <v>0.92285517487691016</v>
      </c>
    </row>
    <row r="47" spans="1:13" x14ac:dyDescent="0.25">
      <c r="A47" s="16"/>
      <c r="B47" t="s">
        <v>1</v>
      </c>
      <c r="C47" s="15">
        <v>373</v>
      </c>
      <c r="D47" s="14">
        <v>353</v>
      </c>
      <c r="E47" s="14">
        <v>339</v>
      </c>
      <c r="F47" s="14">
        <v>367</v>
      </c>
      <c r="G47" s="13">
        <v>428</v>
      </c>
      <c r="H47" s="12"/>
      <c r="I47" s="11"/>
      <c r="J47" s="11"/>
      <c r="K47" s="11"/>
      <c r="L47" s="11"/>
      <c r="M47" s="10"/>
    </row>
    <row r="48" spans="1:13" s="1" customFormat="1" x14ac:dyDescent="0.25">
      <c r="A48" s="25" t="s">
        <v>49</v>
      </c>
      <c r="B48" s="8"/>
      <c r="C48" s="28">
        <v>41688</v>
      </c>
      <c r="D48" s="27">
        <v>41603</v>
      </c>
      <c r="E48" s="27">
        <v>41186</v>
      </c>
      <c r="F48" s="27">
        <v>40361</v>
      </c>
      <c r="G48" s="26">
        <v>39627</v>
      </c>
      <c r="H48" s="4"/>
      <c r="I48" s="3"/>
      <c r="J48" s="3"/>
      <c r="K48" s="3"/>
      <c r="L48" s="3"/>
      <c r="M48" s="2"/>
    </row>
    <row r="49" spans="1:13" s="1" customFormat="1" x14ac:dyDescent="0.25">
      <c r="A49" s="35" t="s">
        <v>57</v>
      </c>
      <c r="C49" s="28"/>
      <c r="D49" s="27"/>
      <c r="E49" s="27"/>
      <c r="F49" s="27"/>
      <c r="G49" s="26"/>
    </row>
    <row r="50" spans="1:13" x14ac:dyDescent="0.25">
      <c r="A50" s="25" t="s">
        <v>56</v>
      </c>
      <c r="B50" s="22" t="s">
        <v>3</v>
      </c>
      <c r="C50" s="24">
        <v>1632</v>
      </c>
      <c r="D50" s="23">
        <v>1594</v>
      </c>
      <c r="E50" s="23">
        <v>1500</v>
      </c>
      <c r="F50" s="23">
        <v>1409</v>
      </c>
      <c r="G50" s="22">
        <v>1341</v>
      </c>
      <c r="H50" s="21"/>
      <c r="I50" s="20">
        <f>C50/(C50+C51)</f>
        <v>3.1562457694316051E-2</v>
      </c>
      <c r="J50" s="20">
        <f>D50/(D50+D51)</f>
        <v>3.0994788830987011E-2</v>
      </c>
      <c r="K50" s="20">
        <f>E50/(E50+E51)</f>
        <v>2.9191398267977037E-2</v>
      </c>
      <c r="L50" s="20">
        <f>F50/(F50+F51)</f>
        <v>2.7385811467444121E-2</v>
      </c>
      <c r="M50" s="19">
        <f>G50/(G50+G51)</f>
        <v>2.5930079665867429E-2</v>
      </c>
    </row>
    <row r="51" spans="1:13" x14ac:dyDescent="0.25">
      <c r="A51" s="16"/>
      <c r="B51" t="s">
        <v>2</v>
      </c>
      <c r="C51" s="15">
        <v>50075</v>
      </c>
      <c r="D51" s="14">
        <v>49834</v>
      </c>
      <c r="E51" s="14">
        <v>49885</v>
      </c>
      <c r="F51" s="14">
        <v>50041</v>
      </c>
      <c r="G51" s="13">
        <v>50375</v>
      </c>
      <c r="H51" s="12"/>
      <c r="I51" s="18">
        <f>C51/(C51+C50)</f>
        <v>0.96843754230568391</v>
      </c>
      <c r="J51" s="18">
        <f>D51/(D51+D50)</f>
        <v>0.96900521116901295</v>
      </c>
      <c r="K51" s="18">
        <f>E51/(E51+E50)</f>
        <v>0.97080860173202299</v>
      </c>
      <c r="L51" s="18">
        <f>F51/(F51+F50)</f>
        <v>0.97261418853255588</v>
      </c>
      <c r="M51" s="17">
        <f>G51/(G51+G50)</f>
        <v>0.97406992033413253</v>
      </c>
    </row>
    <row r="52" spans="1:13" x14ac:dyDescent="0.25">
      <c r="A52" s="16"/>
      <c r="B52" t="s">
        <v>1</v>
      </c>
      <c r="C52" s="15">
        <v>241</v>
      </c>
      <c r="D52" s="14">
        <v>336</v>
      </c>
      <c r="E52" s="14">
        <v>236</v>
      </c>
      <c r="F52" s="14">
        <v>241</v>
      </c>
      <c r="G52" s="13">
        <v>231</v>
      </c>
      <c r="H52" s="12"/>
      <c r="I52" s="11"/>
      <c r="J52" s="11"/>
      <c r="K52" s="11"/>
      <c r="L52" s="11"/>
      <c r="M52" s="10"/>
    </row>
    <row r="53" spans="1:13" s="1" customFormat="1" x14ac:dyDescent="0.25">
      <c r="A53" s="25" t="s">
        <v>55</v>
      </c>
      <c r="B53" s="8"/>
      <c r="C53" s="28">
        <v>51948</v>
      </c>
      <c r="D53" s="27">
        <v>51764</v>
      </c>
      <c r="E53" s="27">
        <v>51621</v>
      </c>
      <c r="F53" s="27">
        <v>51691</v>
      </c>
      <c r="G53" s="26">
        <v>51947</v>
      </c>
      <c r="H53" s="4"/>
      <c r="I53" s="3"/>
      <c r="J53" s="3"/>
      <c r="K53" s="3"/>
      <c r="L53" s="3"/>
      <c r="M53" s="2"/>
    </row>
    <row r="54" spans="1:13" x14ac:dyDescent="0.25">
      <c r="A54" s="25" t="s">
        <v>54</v>
      </c>
      <c r="B54" t="s">
        <v>3</v>
      </c>
      <c r="C54" s="24">
        <v>1992</v>
      </c>
      <c r="D54" s="23">
        <v>1929</v>
      </c>
      <c r="E54" s="23">
        <v>1921</v>
      </c>
      <c r="F54" s="23">
        <v>1913</v>
      </c>
      <c r="G54" s="22">
        <v>1799</v>
      </c>
      <c r="H54" s="21"/>
      <c r="I54" s="20">
        <f>C54/(C54+C55)</f>
        <v>6.7847411444141692E-2</v>
      </c>
      <c r="J54" s="20">
        <f>D54/(D54+D55)</f>
        <v>6.4180196965664099E-2</v>
      </c>
      <c r="K54" s="20">
        <f>E54/(E54+E55)</f>
        <v>6.316377864728899E-2</v>
      </c>
      <c r="L54" s="20">
        <f>F54/(F54+F55)</f>
        <v>6.3773043971063773E-2</v>
      </c>
      <c r="M54" s="19">
        <f>G54/(G54+G55)</f>
        <v>6.1194639091094634E-2</v>
      </c>
    </row>
    <row r="55" spans="1:13" x14ac:dyDescent="0.25">
      <c r="A55" s="16"/>
      <c r="B55" t="s">
        <v>2</v>
      </c>
      <c r="C55" s="15">
        <v>27368</v>
      </c>
      <c r="D55" s="14">
        <v>28127</v>
      </c>
      <c r="E55" s="14">
        <v>28492</v>
      </c>
      <c r="F55" s="14">
        <v>28084</v>
      </c>
      <c r="G55" s="13">
        <v>27599</v>
      </c>
      <c r="H55" s="12"/>
      <c r="I55" s="18">
        <f>C55/(C55+C54)</f>
        <v>0.93215258855585836</v>
      </c>
      <c r="J55" s="18">
        <f>D55/(D55+D54)</f>
        <v>0.93581980303433587</v>
      </c>
      <c r="K55" s="18">
        <f>E55/(E55+E54)</f>
        <v>0.93683622135271105</v>
      </c>
      <c r="L55" s="18">
        <f>F55/(F55+F54)</f>
        <v>0.93622695602893624</v>
      </c>
      <c r="M55" s="17">
        <f>G55/(G55+G54)</f>
        <v>0.93880536090890532</v>
      </c>
    </row>
    <row r="56" spans="1:13" x14ac:dyDescent="0.25">
      <c r="A56" s="16"/>
      <c r="B56" t="s">
        <v>1</v>
      </c>
      <c r="C56" s="15">
        <v>398</v>
      </c>
      <c r="D56" s="14">
        <v>382</v>
      </c>
      <c r="E56" s="14">
        <v>428</v>
      </c>
      <c r="F56" s="14">
        <v>504</v>
      </c>
      <c r="G56" s="13">
        <v>439</v>
      </c>
      <c r="H56" s="12"/>
      <c r="I56" s="11"/>
      <c r="J56" s="11"/>
      <c r="K56" s="11"/>
      <c r="L56" s="11"/>
      <c r="M56" s="10"/>
    </row>
    <row r="57" spans="1:13" s="1" customFormat="1" x14ac:dyDescent="0.25">
      <c r="A57" s="25" t="s">
        <v>53</v>
      </c>
      <c r="B57" s="8"/>
      <c r="C57" s="28">
        <v>29758</v>
      </c>
      <c r="D57" s="27">
        <v>30438</v>
      </c>
      <c r="E57" s="27">
        <v>30841</v>
      </c>
      <c r="F57" s="27">
        <v>30501</v>
      </c>
      <c r="G57" s="26">
        <v>29837</v>
      </c>
      <c r="H57" s="4"/>
      <c r="I57" s="3"/>
      <c r="J57" s="3"/>
      <c r="K57" s="3"/>
      <c r="L57" s="3"/>
      <c r="M57" s="2"/>
    </row>
    <row r="58" spans="1:13" x14ac:dyDescent="0.25">
      <c r="A58" s="25" t="s">
        <v>52</v>
      </c>
      <c r="B58" t="s">
        <v>3</v>
      </c>
      <c r="C58" s="24">
        <v>282</v>
      </c>
      <c r="D58" s="23">
        <v>288</v>
      </c>
      <c r="E58" s="23">
        <v>280</v>
      </c>
      <c r="F58" s="23">
        <v>267</v>
      </c>
      <c r="G58" s="22">
        <v>255</v>
      </c>
      <c r="H58" s="21"/>
      <c r="I58" s="20">
        <f>C58/(C58+C59)</f>
        <v>8.9043258604357439E-2</v>
      </c>
      <c r="J58" s="20">
        <f>D58/(D58+D59)</f>
        <v>9.1428571428571428E-2</v>
      </c>
      <c r="K58" s="20">
        <f>E58/(E58+E59)</f>
        <v>8.7912087912087919E-2</v>
      </c>
      <c r="L58" s="20">
        <f>F58/(F58+F59)</f>
        <v>8.7540983606557377E-2</v>
      </c>
      <c r="M58" s="19">
        <f>G58/(G58+G59)</f>
        <v>8.1730769230769232E-2</v>
      </c>
    </row>
    <row r="59" spans="1:13" x14ac:dyDescent="0.25">
      <c r="A59" s="16"/>
      <c r="B59" t="s">
        <v>2</v>
      </c>
      <c r="C59" s="15">
        <v>2885</v>
      </c>
      <c r="D59" s="14">
        <v>2862</v>
      </c>
      <c r="E59" s="14">
        <v>2905</v>
      </c>
      <c r="F59" s="14">
        <v>2783</v>
      </c>
      <c r="G59" s="13">
        <v>2865</v>
      </c>
      <c r="H59" s="12"/>
      <c r="I59" s="18">
        <f>C59/(C59+C58)</f>
        <v>0.91095674139564253</v>
      </c>
      <c r="J59" s="18">
        <f>D59/(D59+D58)</f>
        <v>0.90857142857142859</v>
      </c>
      <c r="K59" s="18">
        <f>E59/(E59+E58)</f>
        <v>0.91208791208791207</v>
      </c>
      <c r="L59" s="18">
        <f>F59/(F59+F58)</f>
        <v>0.91245901639344262</v>
      </c>
      <c r="M59" s="17">
        <f>G59/(G59+G58)</f>
        <v>0.91826923076923073</v>
      </c>
    </row>
    <row r="60" spans="1:13" x14ac:dyDescent="0.25">
      <c r="A60" s="16"/>
      <c r="B60" t="s">
        <v>1</v>
      </c>
      <c r="C60" s="15">
        <v>47</v>
      </c>
      <c r="D60" s="14">
        <v>51</v>
      </c>
      <c r="E60" s="14">
        <v>48</v>
      </c>
      <c r="F60" s="14">
        <v>84</v>
      </c>
      <c r="G60" s="13">
        <v>46</v>
      </c>
      <c r="H60" s="12"/>
      <c r="I60" s="11"/>
      <c r="J60" s="11"/>
      <c r="K60" s="11"/>
      <c r="L60" s="11"/>
      <c r="M60" s="10"/>
    </row>
    <row r="61" spans="1:13" s="1" customFormat="1" x14ac:dyDescent="0.25">
      <c r="A61" s="25" t="s">
        <v>51</v>
      </c>
      <c r="B61" s="8"/>
      <c r="C61" s="28">
        <v>3214</v>
      </c>
      <c r="D61" s="27">
        <v>3201</v>
      </c>
      <c r="E61" s="27">
        <v>3233</v>
      </c>
      <c r="F61" s="27">
        <v>3134</v>
      </c>
      <c r="G61" s="26">
        <v>3166</v>
      </c>
      <c r="H61" s="4"/>
      <c r="I61" s="3"/>
      <c r="J61" s="3"/>
      <c r="K61" s="3"/>
      <c r="L61" s="3"/>
      <c r="M61" s="2"/>
    </row>
    <row r="62" spans="1:13" x14ac:dyDescent="0.25">
      <c r="A62" s="25" t="s">
        <v>50</v>
      </c>
      <c r="B62" t="s">
        <v>3</v>
      </c>
      <c r="C62" s="24">
        <v>3725</v>
      </c>
      <c r="D62" s="23">
        <v>3763</v>
      </c>
      <c r="E62" s="23">
        <v>3710</v>
      </c>
      <c r="F62" s="23">
        <v>3599</v>
      </c>
      <c r="G62" s="22">
        <v>3269</v>
      </c>
      <c r="H62" s="21"/>
      <c r="I62" s="20">
        <f>C62/(C62+C63)</f>
        <v>8.461486041387456E-2</v>
      </c>
      <c r="J62" s="20">
        <f>D62/(D62+D63)</f>
        <v>8.5135746606334842E-2</v>
      </c>
      <c r="K62" s="20">
        <f>E62/(E62+E63)</f>
        <v>8.2995906131853869E-2</v>
      </c>
      <c r="L62" s="20">
        <f>F62/(F62+F63)</f>
        <v>8.0491132332878579E-2</v>
      </c>
      <c r="M62" s="19">
        <f>G62/(G62+G63)</f>
        <v>7.4108499013851414E-2</v>
      </c>
    </row>
    <row r="63" spans="1:13" x14ac:dyDescent="0.25">
      <c r="A63" s="16"/>
      <c r="B63" t="s">
        <v>2</v>
      </c>
      <c r="C63" s="15">
        <v>40298</v>
      </c>
      <c r="D63" s="14">
        <v>40437</v>
      </c>
      <c r="E63" s="14">
        <v>40991</v>
      </c>
      <c r="F63" s="14">
        <v>41114</v>
      </c>
      <c r="G63" s="13">
        <v>40842</v>
      </c>
      <c r="H63" s="12"/>
      <c r="I63" s="18">
        <f>C63/(C63+C62)</f>
        <v>0.91538513958612544</v>
      </c>
      <c r="J63" s="18">
        <f>D63/(D63+D62)</f>
        <v>0.91486425339366517</v>
      </c>
      <c r="K63" s="18">
        <f>E63/(E63+E62)</f>
        <v>0.91700409386814608</v>
      </c>
      <c r="L63" s="18">
        <f>F63/(F63+F62)</f>
        <v>0.91950886766712137</v>
      </c>
      <c r="M63" s="17">
        <f>G63/(G63+G62)</f>
        <v>0.92589150098614859</v>
      </c>
    </row>
    <row r="64" spans="1:13" x14ac:dyDescent="0.25">
      <c r="A64" s="16"/>
      <c r="B64" t="s">
        <v>1</v>
      </c>
      <c r="C64" s="15">
        <v>244</v>
      </c>
      <c r="D64" s="14">
        <v>226</v>
      </c>
      <c r="E64" s="14">
        <v>224</v>
      </c>
      <c r="F64" s="14">
        <v>224</v>
      </c>
      <c r="G64" s="13">
        <v>249</v>
      </c>
      <c r="H64" s="12"/>
      <c r="I64" s="11"/>
      <c r="J64" s="11"/>
      <c r="K64" s="11"/>
      <c r="L64" s="11"/>
      <c r="M64" s="10"/>
    </row>
    <row r="65" spans="1:19" s="1" customFormat="1" x14ac:dyDescent="0.25">
      <c r="A65" s="25" t="s">
        <v>49</v>
      </c>
      <c r="B65" s="8"/>
      <c r="C65" s="28">
        <v>44267</v>
      </c>
      <c r="D65" s="27">
        <v>44426</v>
      </c>
      <c r="E65" s="27">
        <v>44925</v>
      </c>
      <c r="F65" s="27">
        <v>44937</v>
      </c>
      <c r="G65" s="26">
        <v>44360</v>
      </c>
      <c r="H65" s="4"/>
      <c r="I65" s="3"/>
      <c r="J65" s="3"/>
      <c r="K65" s="3"/>
      <c r="L65" s="3"/>
      <c r="M65" s="2"/>
    </row>
    <row r="66" spans="1:19" s="1" customFormat="1" x14ac:dyDescent="0.25">
      <c r="A66" s="9" t="s">
        <v>37</v>
      </c>
      <c r="B66" s="34"/>
      <c r="C66" s="7">
        <v>399909</v>
      </c>
      <c r="D66" s="6">
        <v>398721</v>
      </c>
      <c r="E66" s="6">
        <v>397568</v>
      </c>
      <c r="F66" s="6">
        <v>397116</v>
      </c>
      <c r="G66" s="5">
        <v>398444</v>
      </c>
    </row>
    <row r="69" spans="1:19" ht="15.75" x14ac:dyDescent="0.25">
      <c r="A69" s="31" t="s">
        <v>48</v>
      </c>
    </row>
    <row r="70" spans="1:19" x14ac:dyDescent="0.25">
      <c r="I70" s="1" t="s">
        <v>35</v>
      </c>
    </row>
    <row r="71" spans="1:19" ht="30" x14ac:dyDescent="0.25">
      <c r="A71" s="30" t="s">
        <v>34</v>
      </c>
      <c r="B71" s="30"/>
      <c r="C71" s="29" t="s">
        <v>33</v>
      </c>
      <c r="D71" s="29" t="s">
        <v>32</v>
      </c>
      <c r="E71" s="29" t="s">
        <v>31</v>
      </c>
      <c r="F71" s="29" t="s">
        <v>30</v>
      </c>
      <c r="G71" s="29" t="s">
        <v>29</v>
      </c>
      <c r="I71" s="29" t="s">
        <v>33</v>
      </c>
      <c r="J71" s="29" t="s">
        <v>32</v>
      </c>
      <c r="K71" s="29" t="s">
        <v>31</v>
      </c>
      <c r="L71" s="29" t="s">
        <v>30</v>
      </c>
      <c r="M71" s="29" t="s">
        <v>29</v>
      </c>
    </row>
    <row r="72" spans="1:19" x14ac:dyDescent="0.25">
      <c r="A72" s="25" t="s">
        <v>26</v>
      </c>
      <c r="B72" t="s">
        <v>3</v>
      </c>
      <c r="C72" s="24">
        <v>6596</v>
      </c>
      <c r="D72" s="23">
        <v>6321</v>
      </c>
      <c r="E72" s="23">
        <v>5863</v>
      </c>
      <c r="F72" s="23">
        <v>5546</v>
      </c>
      <c r="G72" s="22">
        <v>5220</v>
      </c>
      <c r="H72" s="21"/>
      <c r="I72" s="20">
        <f>C72/(C72+C73)</f>
        <v>5.9609232382019629E-2</v>
      </c>
      <c r="J72" s="20">
        <f>D72/(D72+D73)</f>
        <v>5.7599781301257515E-2</v>
      </c>
      <c r="K72" s="20">
        <f>E72/(E72+E73)</f>
        <v>5.3481838250050172E-2</v>
      </c>
      <c r="L72" s="20">
        <f>F72/(F72+F73)</f>
        <v>5.0649326928345721E-2</v>
      </c>
      <c r="M72" s="19">
        <f>G72/(G72+G73)</f>
        <v>4.7602546097867918E-2</v>
      </c>
    </row>
    <row r="73" spans="1:19" x14ac:dyDescent="0.25">
      <c r="A73" s="16"/>
      <c r="B73" t="s">
        <v>2</v>
      </c>
      <c r="C73" s="15">
        <v>104058</v>
      </c>
      <c r="D73" s="14">
        <v>103419</v>
      </c>
      <c r="E73" s="14">
        <v>103763</v>
      </c>
      <c r="F73" s="14">
        <v>103952</v>
      </c>
      <c r="G73" s="13">
        <v>104438</v>
      </c>
      <c r="H73" s="12"/>
      <c r="I73" s="18">
        <f>C73/(C73+C72)</f>
        <v>0.94039076761798035</v>
      </c>
      <c r="J73" s="18">
        <f>D73/(D73+D72)</f>
        <v>0.94240021869874246</v>
      </c>
      <c r="K73" s="18">
        <f>E73/(E73+E72)</f>
        <v>0.94651816174994985</v>
      </c>
      <c r="L73" s="18">
        <f>F73/(F73+F72)</f>
        <v>0.94935067307165433</v>
      </c>
      <c r="M73" s="17">
        <f>G73/(G73+G72)</f>
        <v>0.95239745390213204</v>
      </c>
      <c r="O73" s="1"/>
      <c r="P73" s="1"/>
      <c r="Q73" s="1"/>
      <c r="R73" s="1"/>
      <c r="S73" s="1"/>
    </row>
    <row r="74" spans="1:19" x14ac:dyDescent="0.25">
      <c r="A74" s="16"/>
      <c r="B74" t="s">
        <v>1</v>
      </c>
      <c r="C74" s="15">
        <v>1349</v>
      </c>
      <c r="D74" s="14">
        <v>1595</v>
      </c>
      <c r="E74" s="14">
        <v>1271</v>
      </c>
      <c r="F74" s="14">
        <v>1464</v>
      </c>
      <c r="G74" s="13">
        <v>1362</v>
      </c>
      <c r="H74" s="12"/>
      <c r="I74" s="11"/>
      <c r="J74" s="11"/>
      <c r="K74" s="11"/>
      <c r="L74" s="11"/>
      <c r="M74" s="10"/>
    </row>
    <row r="75" spans="1:19" s="1" customFormat="1" x14ac:dyDescent="0.25">
      <c r="A75" s="25" t="s">
        <v>25</v>
      </c>
      <c r="B75" s="33"/>
      <c r="C75" s="28">
        <v>112003</v>
      </c>
      <c r="D75" s="27">
        <v>111335</v>
      </c>
      <c r="E75" s="27">
        <v>110897</v>
      </c>
      <c r="F75" s="27">
        <v>110962</v>
      </c>
      <c r="G75" s="26">
        <v>111020</v>
      </c>
      <c r="H75" s="4"/>
      <c r="I75" s="3"/>
      <c r="J75" s="3"/>
      <c r="K75" s="3"/>
      <c r="L75" s="3"/>
      <c r="M75" s="2"/>
      <c r="O75"/>
      <c r="P75"/>
      <c r="Q75"/>
      <c r="R75"/>
      <c r="S75"/>
    </row>
    <row r="76" spans="1:19" x14ac:dyDescent="0.25">
      <c r="A76" s="98" t="s">
        <v>47</v>
      </c>
      <c r="B76" s="22" t="s">
        <v>3</v>
      </c>
      <c r="C76" s="24">
        <v>948</v>
      </c>
      <c r="D76" s="23">
        <v>942</v>
      </c>
      <c r="E76" s="23">
        <v>1051</v>
      </c>
      <c r="F76" s="23">
        <v>967</v>
      </c>
      <c r="G76" s="22">
        <v>974</v>
      </c>
      <c r="H76" s="21"/>
      <c r="I76" s="20">
        <f>C76/(C76+C77)</f>
        <v>7.9184764450384235E-2</v>
      </c>
      <c r="J76" s="20">
        <f>D76/(D76+D77)</f>
        <v>7.6685118853793546E-2</v>
      </c>
      <c r="K76" s="20">
        <f>E76/(E76+E77)</f>
        <v>8.4853867269497826E-2</v>
      </c>
      <c r="L76" s="20">
        <f>F76/(F76+F77)</f>
        <v>7.6177721758311015E-2</v>
      </c>
      <c r="M76" s="19">
        <f>G76/(G76+G77)</f>
        <v>7.5715174129353233E-2</v>
      </c>
    </row>
    <row r="77" spans="1:19" x14ac:dyDescent="0.25">
      <c r="A77" s="99"/>
      <c r="B77" t="s">
        <v>2</v>
      </c>
      <c r="C77" s="15">
        <v>11024</v>
      </c>
      <c r="D77" s="14">
        <v>11342</v>
      </c>
      <c r="E77" s="14">
        <v>11335</v>
      </c>
      <c r="F77" s="14">
        <v>11727</v>
      </c>
      <c r="G77" s="13">
        <v>11890</v>
      </c>
      <c r="H77" s="12"/>
      <c r="I77" s="18">
        <f>C77/(C77+C76)</f>
        <v>0.92081523554961575</v>
      </c>
      <c r="J77" s="18">
        <f>D77/(D77+D76)</f>
        <v>0.92331488114620641</v>
      </c>
      <c r="K77" s="18">
        <f>E77/(E77+E76)</f>
        <v>0.91514613273050216</v>
      </c>
      <c r="L77" s="18">
        <f>F77/(F77+F76)</f>
        <v>0.92382227824168894</v>
      </c>
      <c r="M77" s="17">
        <f>G77/(G77+G76)</f>
        <v>0.92428482587064675</v>
      </c>
      <c r="O77" s="1"/>
      <c r="P77" s="1"/>
      <c r="Q77" s="1"/>
      <c r="R77" s="1"/>
      <c r="S77" s="1"/>
    </row>
    <row r="78" spans="1:19" x14ac:dyDescent="0.25">
      <c r="A78" s="16"/>
      <c r="B78" t="s">
        <v>1</v>
      </c>
      <c r="C78" s="15">
        <v>237</v>
      </c>
      <c r="D78" s="14">
        <v>215</v>
      </c>
      <c r="E78" s="14">
        <v>236</v>
      </c>
      <c r="F78" s="14">
        <v>194</v>
      </c>
      <c r="G78" s="13">
        <v>191</v>
      </c>
      <c r="H78" s="12"/>
      <c r="I78" s="11"/>
      <c r="J78" s="11"/>
      <c r="K78" s="11"/>
      <c r="L78" s="11"/>
      <c r="M78" s="10"/>
    </row>
    <row r="79" spans="1:19" s="1" customFormat="1" x14ac:dyDescent="0.25">
      <c r="A79" s="25" t="s">
        <v>46</v>
      </c>
      <c r="B79" s="33"/>
      <c r="C79" s="28">
        <v>12209</v>
      </c>
      <c r="D79" s="27">
        <v>12499</v>
      </c>
      <c r="E79" s="27">
        <v>12622</v>
      </c>
      <c r="F79" s="27">
        <v>12888</v>
      </c>
      <c r="G79" s="26">
        <v>13055</v>
      </c>
      <c r="H79" s="4"/>
      <c r="I79" s="3"/>
      <c r="J79" s="3"/>
      <c r="K79" s="3"/>
      <c r="L79" s="3"/>
      <c r="M79" s="2"/>
      <c r="O79"/>
      <c r="P79"/>
      <c r="Q79"/>
      <c r="R79"/>
      <c r="S79"/>
    </row>
    <row r="80" spans="1:19" x14ac:dyDescent="0.25">
      <c r="A80" s="25" t="s">
        <v>45</v>
      </c>
      <c r="B80" s="22" t="s">
        <v>3</v>
      </c>
      <c r="C80" s="24">
        <v>2947</v>
      </c>
      <c r="D80" s="23">
        <v>2737</v>
      </c>
      <c r="E80" s="23">
        <v>2582</v>
      </c>
      <c r="F80" s="23">
        <v>2301</v>
      </c>
      <c r="G80" s="22">
        <v>2292</v>
      </c>
      <c r="H80" s="21"/>
      <c r="I80" s="20">
        <f>C80/(C80+C81)</f>
        <v>5.4631740911703093E-2</v>
      </c>
      <c r="J80" s="20">
        <f>D80/(D80+D81)</f>
        <v>5.1045338406161996E-2</v>
      </c>
      <c r="K80" s="20">
        <f>E80/(E80+E81)</f>
        <v>4.8522889573780349E-2</v>
      </c>
      <c r="L80" s="20">
        <f>F80/(F80+F81)</f>
        <v>4.3542435424354244E-2</v>
      </c>
      <c r="M80" s="19">
        <f>G80/(G80+G81)</f>
        <v>4.3334404719139359E-2</v>
      </c>
    </row>
    <row r="81" spans="1:19" x14ac:dyDescent="0.25">
      <c r="A81" s="16"/>
      <c r="B81" t="s">
        <v>2</v>
      </c>
      <c r="C81" s="15">
        <v>50996</v>
      </c>
      <c r="D81" s="14">
        <v>50882</v>
      </c>
      <c r="E81" s="14">
        <v>50630</v>
      </c>
      <c r="F81" s="14">
        <v>50544</v>
      </c>
      <c r="G81" s="13">
        <v>50599</v>
      </c>
      <c r="H81" s="12"/>
      <c r="I81" s="18">
        <f>C81/(C81+C80)</f>
        <v>0.94536825908829691</v>
      </c>
      <c r="J81" s="18">
        <f>D81/(D81+D80)</f>
        <v>0.94895466159383801</v>
      </c>
      <c r="K81" s="18">
        <f>E81/(E81+E80)</f>
        <v>0.95147711042621963</v>
      </c>
      <c r="L81" s="18">
        <f>F81/(F81+F80)</f>
        <v>0.95645756457564579</v>
      </c>
      <c r="M81" s="17">
        <f>G81/(G81+G80)</f>
        <v>0.95666559528086059</v>
      </c>
      <c r="O81" s="1"/>
      <c r="P81" s="1"/>
      <c r="Q81" s="1"/>
      <c r="R81" s="1"/>
      <c r="S81" s="1"/>
    </row>
    <row r="82" spans="1:19" x14ac:dyDescent="0.25">
      <c r="A82" s="16"/>
      <c r="B82" t="s">
        <v>1</v>
      </c>
      <c r="C82" s="15">
        <v>989</v>
      </c>
      <c r="D82" s="14">
        <v>998</v>
      </c>
      <c r="E82" s="14">
        <v>913</v>
      </c>
      <c r="F82" s="14">
        <v>934</v>
      </c>
      <c r="G82" s="13">
        <v>1054</v>
      </c>
      <c r="H82" s="12"/>
      <c r="I82" s="11"/>
      <c r="J82" s="11"/>
      <c r="K82" s="11"/>
      <c r="L82" s="11"/>
      <c r="M82" s="10"/>
    </row>
    <row r="83" spans="1:19" s="1" customFormat="1" x14ac:dyDescent="0.25">
      <c r="A83" s="25" t="s">
        <v>44</v>
      </c>
      <c r="B83" s="33"/>
      <c r="C83" s="28">
        <v>54932</v>
      </c>
      <c r="D83" s="27">
        <v>54617</v>
      </c>
      <c r="E83" s="27">
        <v>54125</v>
      </c>
      <c r="F83" s="27">
        <v>53779</v>
      </c>
      <c r="G83" s="26">
        <v>53945</v>
      </c>
      <c r="H83" s="4"/>
      <c r="I83" s="3"/>
      <c r="J83" s="3"/>
      <c r="K83" s="3"/>
      <c r="L83" s="3"/>
      <c r="M83" s="2"/>
      <c r="O83"/>
      <c r="P83"/>
      <c r="Q83"/>
      <c r="R83"/>
      <c r="S83"/>
    </row>
    <row r="84" spans="1:19" x14ac:dyDescent="0.25">
      <c r="A84" s="25" t="s">
        <v>43</v>
      </c>
      <c r="B84" s="22" t="s">
        <v>3</v>
      </c>
      <c r="C84" s="24">
        <v>3952</v>
      </c>
      <c r="D84" s="23">
        <v>3897</v>
      </c>
      <c r="E84" s="23">
        <v>3731</v>
      </c>
      <c r="F84" s="23">
        <v>3417</v>
      </c>
      <c r="G84" s="22">
        <v>3183</v>
      </c>
      <c r="H84" s="21"/>
      <c r="I84" s="20">
        <f>C84/(C84+C85)</f>
        <v>4.4389033033437789E-2</v>
      </c>
      <c r="J84" s="20">
        <f>D84/(D84+D85)</f>
        <v>4.3630623166662934E-2</v>
      </c>
      <c r="K84" s="20">
        <f>E84/(E84+E85)</f>
        <v>4.1919935283080342E-2</v>
      </c>
      <c r="L84" s="20">
        <f>F84/(F84+F85)</f>
        <v>3.8379890150621696E-2</v>
      </c>
      <c r="M84" s="19">
        <f>G84/(G84+G85)</f>
        <v>3.5450961174347893E-2</v>
      </c>
    </row>
    <row r="85" spans="1:19" x14ac:dyDescent="0.25">
      <c r="A85" s="16"/>
      <c r="B85" t="s">
        <v>2</v>
      </c>
      <c r="C85" s="15">
        <v>85079</v>
      </c>
      <c r="D85" s="14">
        <v>85421</v>
      </c>
      <c r="E85" s="14">
        <v>85272</v>
      </c>
      <c r="F85" s="14">
        <v>85614</v>
      </c>
      <c r="G85" s="13">
        <v>86603</v>
      </c>
      <c r="H85" s="12"/>
      <c r="I85" s="18">
        <f>C85/(C85+C84)</f>
        <v>0.95561096696656223</v>
      </c>
      <c r="J85" s="18">
        <f>D85/(D85+D84)</f>
        <v>0.95636937683333711</v>
      </c>
      <c r="K85" s="18">
        <f>E85/(E85+E84)</f>
        <v>0.95808006471691964</v>
      </c>
      <c r="L85" s="18">
        <f>F85/(F85+F84)</f>
        <v>0.96162010984937829</v>
      </c>
      <c r="M85" s="17">
        <f>G85/(G85+G84)</f>
        <v>0.96454903882565213</v>
      </c>
      <c r="O85" s="1"/>
      <c r="P85" s="1"/>
      <c r="Q85" s="1"/>
      <c r="R85" s="1"/>
      <c r="S85" s="1"/>
    </row>
    <row r="86" spans="1:19" x14ac:dyDescent="0.25">
      <c r="A86" s="16"/>
      <c r="B86" t="s">
        <v>1</v>
      </c>
      <c r="C86" s="15">
        <v>809</v>
      </c>
      <c r="D86" s="14">
        <v>807</v>
      </c>
      <c r="E86" s="14">
        <v>761</v>
      </c>
      <c r="F86" s="14">
        <v>832</v>
      </c>
      <c r="G86" s="13">
        <v>830</v>
      </c>
      <c r="H86" s="12"/>
      <c r="I86" s="11"/>
      <c r="J86" s="11"/>
      <c r="K86" s="11"/>
      <c r="L86" s="11"/>
      <c r="M86" s="10"/>
    </row>
    <row r="87" spans="1:19" s="1" customFormat="1" x14ac:dyDescent="0.25">
      <c r="A87" s="25" t="s">
        <v>42</v>
      </c>
      <c r="B87" s="33"/>
      <c r="C87" s="28">
        <v>89840</v>
      </c>
      <c r="D87" s="27">
        <v>90125</v>
      </c>
      <c r="E87" s="27">
        <v>89764</v>
      </c>
      <c r="F87" s="27">
        <v>89863</v>
      </c>
      <c r="G87" s="26">
        <v>90616</v>
      </c>
      <c r="H87" s="4"/>
      <c r="I87" s="3"/>
      <c r="J87" s="3"/>
      <c r="K87" s="3"/>
      <c r="L87" s="3"/>
      <c r="M87" s="2"/>
      <c r="O87"/>
      <c r="P87"/>
      <c r="Q87"/>
      <c r="R87"/>
      <c r="S87"/>
    </row>
    <row r="88" spans="1:19" x14ac:dyDescent="0.25">
      <c r="A88" s="25" t="s">
        <v>41</v>
      </c>
      <c r="B88" s="22" t="s">
        <v>3</v>
      </c>
      <c r="C88" s="24">
        <v>2852</v>
      </c>
      <c r="D88" s="23">
        <v>3058</v>
      </c>
      <c r="E88" s="23">
        <v>2785</v>
      </c>
      <c r="F88" s="23">
        <v>2808</v>
      </c>
      <c r="G88" s="22">
        <v>2554</v>
      </c>
      <c r="H88" s="21"/>
      <c r="I88" s="20">
        <f>C88/(C88+C89)</f>
        <v>4.9936091607865107E-2</v>
      </c>
      <c r="J88" s="20">
        <f>D88/(D88+D89)</f>
        <v>5.3403653382697078E-2</v>
      </c>
      <c r="K88" s="20">
        <f>E88/(E88+E89)</f>
        <v>4.8028006277269046E-2</v>
      </c>
      <c r="L88" s="20">
        <f>F88/(F88+F89)</f>
        <v>4.7945907181641226E-2</v>
      </c>
      <c r="M88" s="19">
        <f>G88/(G88+G89)</f>
        <v>4.3035756411552592E-2</v>
      </c>
    </row>
    <row r="89" spans="1:19" x14ac:dyDescent="0.25">
      <c r="A89" s="16"/>
      <c r="B89" t="s">
        <v>2</v>
      </c>
      <c r="C89" s="15">
        <v>54261</v>
      </c>
      <c r="D89" s="14">
        <v>54204</v>
      </c>
      <c r="E89" s="14">
        <v>55202</v>
      </c>
      <c r="F89" s="14">
        <v>55758</v>
      </c>
      <c r="G89" s="13">
        <v>56792</v>
      </c>
      <c r="H89" s="12"/>
      <c r="I89" s="18">
        <f>C89/(C89+C88)</f>
        <v>0.95006390839213484</v>
      </c>
      <c r="J89" s="18">
        <f>D89/(D89+D88)</f>
        <v>0.94659634661730296</v>
      </c>
      <c r="K89" s="18">
        <f>E89/(E89+E88)</f>
        <v>0.951971993722731</v>
      </c>
      <c r="L89" s="18">
        <f>F89/(F89+F88)</f>
        <v>0.95205409281835873</v>
      </c>
      <c r="M89" s="17">
        <f>G89/(G89+G88)</f>
        <v>0.95696424358844745</v>
      </c>
      <c r="O89" s="1"/>
      <c r="P89" s="1"/>
      <c r="Q89" s="1"/>
      <c r="R89" s="1"/>
      <c r="S89" s="1"/>
    </row>
    <row r="90" spans="1:19" x14ac:dyDescent="0.25">
      <c r="A90" s="16"/>
      <c r="B90" t="s">
        <v>1</v>
      </c>
      <c r="C90" s="15">
        <v>498</v>
      </c>
      <c r="D90" s="14">
        <v>468</v>
      </c>
      <c r="E90" s="14">
        <v>484</v>
      </c>
      <c r="F90" s="14">
        <v>481</v>
      </c>
      <c r="G90" s="13">
        <v>499</v>
      </c>
      <c r="H90" s="12"/>
      <c r="I90" s="11"/>
      <c r="J90" s="11"/>
      <c r="K90" s="11"/>
      <c r="L90" s="11"/>
      <c r="M90" s="10"/>
    </row>
    <row r="91" spans="1:19" s="1" customFormat="1" x14ac:dyDescent="0.25">
      <c r="A91" s="25" t="s">
        <v>40</v>
      </c>
      <c r="B91" s="33"/>
      <c r="C91" s="28">
        <v>57611</v>
      </c>
      <c r="D91" s="27">
        <v>57730</v>
      </c>
      <c r="E91" s="27">
        <v>58471</v>
      </c>
      <c r="F91" s="27">
        <v>59047</v>
      </c>
      <c r="G91" s="26">
        <v>59845</v>
      </c>
      <c r="H91" s="4"/>
      <c r="I91" s="3"/>
      <c r="J91" s="3"/>
      <c r="K91" s="3"/>
      <c r="L91" s="3"/>
      <c r="M91" s="2"/>
      <c r="O91"/>
      <c r="P91"/>
      <c r="Q91"/>
      <c r="R91"/>
      <c r="S91"/>
    </row>
    <row r="92" spans="1:19" x14ac:dyDescent="0.25">
      <c r="A92" s="25" t="s">
        <v>39</v>
      </c>
      <c r="B92" s="22" t="s">
        <v>3</v>
      </c>
      <c r="C92" s="24">
        <v>2389</v>
      </c>
      <c r="D92" s="23">
        <v>2377</v>
      </c>
      <c r="E92" s="23">
        <v>2209</v>
      </c>
      <c r="F92" s="23">
        <v>2056</v>
      </c>
      <c r="G92" s="22">
        <v>1955</v>
      </c>
      <c r="H92" s="21"/>
      <c r="I92" s="20">
        <f>C92/(C92+C93)</f>
        <v>3.2836231186860007E-2</v>
      </c>
      <c r="J92" s="20">
        <f>D92/(D92+D93)</f>
        <v>3.3092483537289955E-2</v>
      </c>
      <c r="K92" s="20">
        <f>E92/(E92+E93)</f>
        <v>3.1052320841181928E-2</v>
      </c>
      <c r="L92" s="20">
        <f>F92/(F92+F93)</f>
        <v>2.9388221841052029E-2</v>
      </c>
      <c r="M92" s="19">
        <f>G92/(G92+G93)</f>
        <v>2.8208642955053747E-2</v>
      </c>
    </row>
    <row r="93" spans="1:19" x14ac:dyDescent="0.25">
      <c r="A93" s="16"/>
      <c r="B93" t="s">
        <v>2</v>
      </c>
      <c r="C93" s="15">
        <v>70366</v>
      </c>
      <c r="D93" s="14">
        <v>69452</v>
      </c>
      <c r="E93" s="14">
        <v>68929</v>
      </c>
      <c r="F93" s="14">
        <v>67904</v>
      </c>
      <c r="G93" s="13">
        <v>67350</v>
      </c>
      <c r="H93" s="12"/>
      <c r="I93" s="18">
        <f>C93/(C93+C92)</f>
        <v>0.96716376881314003</v>
      </c>
      <c r="J93" s="18">
        <f>D93/(D93+D92)</f>
        <v>0.96690751646271</v>
      </c>
      <c r="K93" s="18">
        <f>E93/(E93+E92)</f>
        <v>0.96894767915881808</v>
      </c>
      <c r="L93" s="18">
        <f>F93/(F93+F92)</f>
        <v>0.97061177815894795</v>
      </c>
      <c r="M93" s="17">
        <f>G93/(G93+G92)</f>
        <v>0.97179135704494624</v>
      </c>
      <c r="O93" s="1"/>
      <c r="P93" s="1"/>
      <c r="Q93" s="1"/>
      <c r="R93" s="1"/>
      <c r="S93" s="1"/>
    </row>
    <row r="94" spans="1:19" x14ac:dyDescent="0.25">
      <c r="A94" s="16"/>
      <c r="B94" t="s">
        <v>1</v>
      </c>
      <c r="C94" s="15">
        <v>559</v>
      </c>
      <c r="D94" s="14">
        <v>586</v>
      </c>
      <c r="E94" s="14">
        <v>551</v>
      </c>
      <c r="F94" s="14">
        <v>617</v>
      </c>
      <c r="G94" s="13">
        <v>658</v>
      </c>
      <c r="H94" s="12"/>
      <c r="I94" s="11"/>
      <c r="J94" s="11"/>
      <c r="K94" s="11"/>
      <c r="L94" s="11"/>
      <c r="M94" s="10"/>
      <c r="O94" s="1"/>
      <c r="P94" s="1"/>
      <c r="Q94" s="1"/>
      <c r="R94" s="1"/>
      <c r="S94" s="1"/>
    </row>
    <row r="95" spans="1:19" s="1" customFormat="1" x14ac:dyDescent="0.25">
      <c r="A95" s="25" t="s">
        <v>38</v>
      </c>
      <c r="B95" s="33"/>
      <c r="C95" s="28">
        <v>73314</v>
      </c>
      <c r="D95" s="27">
        <v>72415</v>
      </c>
      <c r="E95" s="27">
        <v>71689</v>
      </c>
      <c r="F95" s="27">
        <v>70577</v>
      </c>
      <c r="G95" s="26">
        <v>69963</v>
      </c>
      <c r="H95" s="4"/>
      <c r="I95" s="3"/>
      <c r="J95" s="3"/>
      <c r="K95" s="3"/>
      <c r="L95" s="3"/>
      <c r="M95" s="2"/>
      <c r="O95"/>
      <c r="P95"/>
      <c r="Q95"/>
      <c r="R95"/>
      <c r="S95"/>
    </row>
    <row r="96" spans="1:19" s="1" customFormat="1" x14ac:dyDescent="0.25">
      <c r="A96" s="9" t="s">
        <v>37</v>
      </c>
      <c r="B96" s="32"/>
      <c r="C96" s="7">
        <v>399909</v>
      </c>
      <c r="D96" s="6">
        <v>398721</v>
      </c>
      <c r="E96" s="6">
        <v>397568</v>
      </c>
      <c r="F96" s="6">
        <v>397116</v>
      </c>
      <c r="G96" s="5">
        <v>398444</v>
      </c>
      <c r="O96"/>
      <c r="P96"/>
      <c r="Q96"/>
      <c r="R96"/>
      <c r="S96"/>
    </row>
    <row r="99" spans="1:19" ht="15.75" x14ac:dyDescent="0.25">
      <c r="A99" s="31" t="s">
        <v>36</v>
      </c>
    </row>
    <row r="100" spans="1:19" x14ac:dyDescent="0.25">
      <c r="I100" s="1" t="s">
        <v>35</v>
      </c>
    </row>
    <row r="101" spans="1:19" ht="30" x14ac:dyDescent="0.25">
      <c r="A101" s="30" t="s">
        <v>34</v>
      </c>
      <c r="B101" s="30"/>
      <c r="C101" s="29" t="s">
        <v>33</v>
      </c>
      <c r="D101" s="29" t="s">
        <v>32</v>
      </c>
      <c r="E101" s="29" t="s">
        <v>31</v>
      </c>
      <c r="F101" s="29" t="s">
        <v>30</v>
      </c>
      <c r="G101" s="29" t="s">
        <v>29</v>
      </c>
      <c r="I101" s="29" t="s">
        <v>33</v>
      </c>
      <c r="J101" s="29" t="s">
        <v>32</v>
      </c>
      <c r="K101" s="29" t="s">
        <v>31</v>
      </c>
      <c r="L101" s="29" t="s">
        <v>30</v>
      </c>
      <c r="M101" s="29" t="s">
        <v>29</v>
      </c>
    </row>
    <row r="102" spans="1:19" x14ac:dyDescent="0.25">
      <c r="A102" s="25" t="s">
        <v>28</v>
      </c>
      <c r="B102" t="s">
        <v>3</v>
      </c>
      <c r="C102" s="24">
        <v>498</v>
      </c>
      <c r="D102" s="23">
        <v>430</v>
      </c>
      <c r="E102" s="23">
        <v>394</v>
      </c>
      <c r="F102" s="23">
        <v>395</v>
      </c>
      <c r="G102" s="22">
        <v>331</v>
      </c>
      <c r="H102" s="21"/>
      <c r="I102" s="20">
        <f>C102/(C102+C103)</f>
        <v>6.1224489795918366E-2</v>
      </c>
      <c r="J102" s="20">
        <f>D102/(D102+D103)</f>
        <v>5.3277165159211992E-2</v>
      </c>
      <c r="K102" s="20">
        <f>E102/(E102+E103)</f>
        <v>4.9023267388328975E-2</v>
      </c>
      <c r="L102" s="20">
        <f>F102/(F102+F103)</f>
        <v>4.938734683670918E-2</v>
      </c>
      <c r="M102" s="19">
        <f>G102/(G102+G103)</f>
        <v>4.1619514648560292E-2</v>
      </c>
    </row>
    <row r="103" spans="1:19" x14ac:dyDescent="0.25">
      <c r="A103" s="16"/>
      <c r="B103" t="s">
        <v>2</v>
      </c>
      <c r="C103" s="15">
        <v>7636</v>
      </c>
      <c r="D103" s="14">
        <v>7641</v>
      </c>
      <c r="E103" s="14">
        <v>7643</v>
      </c>
      <c r="F103" s="14">
        <v>7603</v>
      </c>
      <c r="G103" s="13">
        <v>7622</v>
      </c>
      <c r="H103" s="12"/>
      <c r="I103" s="18">
        <f>C103/(C103+C102)</f>
        <v>0.93877551020408168</v>
      </c>
      <c r="J103" s="18">
        <f>D103/(D103+D102)</f>
        <v>0.94672283484078801</v>
      </c>
      <c r="K103" s="18">
        <f>E103/(E103+E102)</f>
        <v>0.95097673261167104</v>
      </c>
      <c r="L103" s="18">
        <f>F103/(F103+F102)</f>
        <v>0.9506126531632908</v>
      </c>
      <c r="M103" s="17">
        <f>G103/(G103+G102)</f>
        <v>0.95838048535143971</v>
      </c>
      <c r="O103" s="1"/>
      <c r="P103" s="1"/>
      <c r="Q103" s="1"/>
      <c r="R103" s="1"/>
      <c r="S103" s="1"/>
    </row>
    <row r="104" spans="1:19" x14ac:dyDescent="0.25">
      <c r="A104" s="16"/>
      <c r="B104" t="s">
        <v>1</v>
      </c>
      <c r="C104" s="15">
        <v>99</v>
      </c>
      <c r="D104" s="14">
        <v>121</v>
      </c>
      <c r="E104" s="14">
        <v>83</v>
      </c>
      <c r="F104" s="14">
        <v>100</v>
      </c>
      <c r="G104" s="13">
        <v>83</v>
      </c>
      <c r="H104" s="12"/>
      <c r="I104" s="11"/>
      <c r="J104" s="11"/>
      <c r="K104" s="11"/>
      <c r="L104" s="11"/>
      <c r="M104" s="10"/>
    </row>
    <row r="105" spans="1:19" s="1" customFormat="1" x14ac:dyDescent="0.25">
      <c r="A105" s="25" t="s">
        <v>27</v>
      </c>
      <c r="B105" s="8"/>
      <c r="C105" s="28">
        <v>8233</v>
      </c>
      <c r="D105" s="27">
        <v>8192</v>
      </c>
      <c r="E105" s="27">
        <v>8120</v>
      </c>
      <c r="F105" s="27">
        <v>8098</v>
      </c>
      <c r="G105" s="26">
        <v>8036</v>
      </c>
      <c r="H105" s="4"/>
      <c r="I105" s="3"/>
      <c r="J105" s="3"/>
      <c r="K105" s="3"/>
      <c r="L105" s="3"/>
      <c r="M105" s="2"/>
      <c r="O105"/>
      <c r="P105"/>
      <c r="Q105"/>
      <c r="R105"/>
      <c r="S105"/>
    </row>
    <row r="106" spans="1:19" x14ac:dyDescent="0.25">
      <c r="A106" s="25" t="s">
        <v>26</v>
      </c>
      <c r="B106" t="s">
        <v>3</v>
      </c>
      <c r="C106" s="24">
        <v>2620</v>
      </c>
      <c r="D106" s="23">
        <v>2566</v>
      </c>
      <c r="E106" s="23">
        <v>2376</v>
      </c>
      <c r="F106" s="23">
        <v>2239</v>
      </c>
      <c r="G106" s="22">
        <v>2091</v>
      </c>
      <c r="H106" s="21"/>
      <c r="I106" s="20">
        <f>C106/(C106+C107)</f>
        <v>8.8215488215488219E-2</v>
      </c>
      <c r="J106" s="20">
        <f>D106/(D106+D107)</f>
        <v>8.646135184311611E-2</v>
      </c>
      <c r="K106" s="20">
        <f>E106/(E106+E107)</f>
        <v>8.0302825469785052E-2</v>
      </c>
      <c r="L106" s="20">
        <f>F106/(F106+F107)</f>
        <v>7.5081318533919056E-2</v>
      </c>
      <c r="M106" s="19">
        <f>G106/(G106+G107)</f>
        <v>6.926822804518501E-2</v>
      </c>
    </row>
    <row r="107" spans="1:19" x14ac:dyDescent="0.25">
      <c r="A107" s="16"/>
      <c r="B107" t="s">
        <v>2</v>
      </c>
      <c r="C107" s="15">
        <v>27080</v>
      </c>
      <c r="D107" s="14">
        <v>27112</v>
      </c>
      <c r="E107" s="14">
        <v>27212</v>
      </c>
      <c r="F107" s="14">
        <v>27582</v>
      </c>
      <c r="G107" s="13">
        <v>28096</v>
      </c>
      <c r="H107" s="12"/>
      <c r="I107" s="18">
        <f>C107/(C107+C106)</f>
        <v>0.91178451178451181</v>
      </c>
      <c r="J107" s="18">
        <f>D107/(D107+D106)</f>
        <v>0.9135386481568839</v>
      </c>
      <c r="K107" s="18">
        <f>E107/(E107+E106)</f>
        <v>0.91969717453021493</v>
      </c>
      <c r="L107" s="18">
        <f>F107/(F107+F106)</f>
        <v>0.92491868146608092</v>
      </c>
      <c r="M107" s="17">
        <f>G107/(G107+G106)</f>
        <v>0.93073177195481493</v>
      </c>
      <c r="O107" s="1"/>
      <c r="P107" s="1"/>
      <c r="Q107" s="1"/>
      <c r="R107" s="1"/>
      <c r="S107" s="1"/>
    </row>
    <row r="108" spans="1:19" x14ac:dyDescent="0.25">
      <c r="A108" s="16"/>
      <c r="B108" t="s">
        <v>1</v>
      </c>
      <c r="C108" s="15">
        <v>715</v>
      </c>
      <c r="D108" s="14">
        <v>754</v>
      </c>
      <c r="E108" s="14">
        <v>628</v>
      </c>
      <c r="F108" s="14">
        <v>727</v>
      </c>
      <c r="G108" s="13">
        <v>674</v>
      </c>
      <c r="H108" s="12"/>
      <c r="I108" s="11"/>
      <c r="J108" s="11"/>
      <c r="K108" s="11"/>
      <c r="L108" s="11"/>
      <c r="M108" s="10"/>
    </row>
    <row r="109" spans="1:19" s="1" customFormat="1" x14ac:dyDescent="0.25">
      <c r="A109" s="25" t="s">
        <v>25</v>
      </c>
      <c r="B109" s="8"/>
      <c r="C109" s="28">
        <f>SUM(C106:C108)</f>
        <v>30415</v>
      </c>
      <c r="D109" s="27">
        <v>30432</v>
      </c>
      <c r="E109" s="27">
        <v>30216</v>
      </c>
      <c r="F109" s="27">
        <v>30548</v>
      </c>
      <c r="G109" s="26">
        <v>30861</v>
      </c>
      <c r="H109" s="4"/>
      <c r="I109" s="3"/>
      <c r="J109" s="3"/>
      <c r="K109" s="3"/>
      <c r="L109" s="3"/>
      <c r="M109" s="2"/>
      <c r="O109"/>
      <c r="P109"/>
      <c r="Q109"/>
      <c r="R109"/>
      <c r="S109"/>
    </row>
    <row r="110" spans="1:19" x14ac:dyDescent="0.25">
      <c r="A110" s="25" t="s">
        <v>24</v>
      </c>
      <c r="B110" t="s">
        <v>3</v>
      </c>
      <c r="C110" s="24">
        <v>684</v>
      </c>
      <c r="D110" s="23">
        <v>761</v>
      </c>
      <c r="E110" s="23">
        <v>688</v>
      </c>
      <c r="F110" s="23">
        <v>611</v>
      </c>
      <c r="G110" s="22">
        <v>534</v>
      </c>
      <c r="H110" s="21"/>
      <c r="I110" s="20">
        <f>C110/(C110+C111)</f>
        <v>4.2579681274900395E-2</v>
      </c>
      <c r="J110" s="20">
        <f>D110/(D110+D111)</f>
        <v>4.7756510825227486E-2</v>
      </c>
      <c r="K110" s="20">
        <f>E110/(E110+E111)</f>
        <v>4.3919565911267153E-2</v>
      </c>
      <c r="L110" s="20">
        <f>F110/(F110+F111)</f>
        <v>4.029811370531592E-2</v>
      </c>
      <c r="M110" s="19">
        <f>G110/(G110+G111)</f>
        <v>3.624024431625382E-2</v>
      </c>
    </row>
    <row r="111" spans="1:19" x14ac:dyDescent="0.25">
      <c r="A111" s="16"/>
      <c r="B111" t="s">
        <v>2</v>
      </c>
      <c r="C111" s="15">
        <v>15380</v>
      </c>
      <c r="D111" s="14">
        <v>15174</v>
      </c>
      <c r="E111" s="14">
        <v>14977</v>
      </c>
      <c r="F111" s="14">
        <v>14551</v>
      </c>
      <c r="G111" s="13">
        <v>14201</v>
      </c>
      <c r="H111" s="12"/>
      <c r="I111" s="18">
        <f>C111/(C111+C110)</f>
        <v>0.95742031872509958</v>
      </c>
      <c r="J111" s="18">
        <f>D111/(D111+D110)</f>
        <v>0.95224348917477253</v>
      </c>
      <c r="K111" s="18">
        <f>E111/(E111+E110)</f>
        <v>0.95608043408873289</v>
      </c>
      <c r="L111" s="18">
        <f>F111/(F111+F110)</f>
        <v>0.95970188629468411</v>
      </c>
      <c r="M111" s="17">
        <f>G111/(G111+G110)</f>
        <v>0.96375975568374617</v>
      </c>
      <c r="O111" s="1"/>
      <c r="P111" s="1"/>
      <c r="Q111" s="1"/>
      <c r="R111" s="1"/>
      <c r="S111" s="1"/>
    </row>
    <row r="112" spans="1:19" x14ac:dyDescent="0.25">
      <c r="A112" s="16"/>
      <c r="B112" t="s">
        <v>1</v>
      </c>
      <c r="C112" s="15">
        <v>107</v>
      </c>
      <c r="D112" s="14">
        <v>128</v>
      </c>
      <c r="E112" s="14">
        <v>136</v>
      </c>
      <c r="F112" s="14">
        <v>162</v>
      </c>
      <c r="G112" s="13">
        <v>153</v>
      </c>
      <c r="H112" s="12"/>
      <c r="I112" s="11"/>
      <c r="J112" s="11"/>
      <c r="K112" s="11"/>
      <c r="L112" s="11"/>
      <c r="M112" s="10"/>
    </row>
    <row r="113" spans="1:19" s="1" customFormat="1" x14ac:dyDescent="0.25">
      <c r="A113" s="25" t="s">
        <v>23</v>
      </c>
      <c r="B113" s="8"/>
      <c r="C113" s="28">
        <v>16171</v>
      </c>
      <c r="D113" s="27">
        <v>16063</v>
      </c>
      <c r="E113" s="27">
        <v>15801</v>
      </c>
      <c r="F113" s="27">
        <v>15324</v>
      </c>
      <c r="G113" s="26">
        <v>14888</v>
      </c>
      <c r="H113" s="4"/>
      <c r="I113" s="3"/>
      <c r="J113" s="3"/>
      <c r="K113" s="3"/>
      <c r="L113" s="3"/>
      <c r="M113" s="2"/>
      <c r="O113"/>
      <c r="P113"/>
      <c r="Q113"/>
      <c r="R113"/>
      <c r="S113"/>
    </row>
    <row r="114" spans="1:19" x14ac:dyDescent="0.25">
      <c r="A114" s="25" t="s">
        <v>22</v>
      </c>
      <c r="B114" t="s">
        <v>3</v>
      </c>
      <c r="C114" s="24">
        <v>526</v>
      </c>
      <c r="D114" s="23">
        <v>420</v>
      </c>
      <c r="E114" s="23">
        <v>354</v>
      </c>
      <c r="F114" s="23">
        <v>347</v>
      </c>
      <c r="G114" s="22">
        <v>328</v>
      </c>
      <c r="H114" s="21"/>
      <c r="I114" s="20">
        <f>C114/(C114+C115)</f>
        <v>8.8821344140493072E-2</v>
      </c>
      <c r="J114" s="20">
        <f>D114/(D114+D115)</f>
        <v>7.3119777158774379E-2</v>
      </c>
      <c r="K114" s="20">
        <f>E114/(E114+E115)</f>
        <v>6.1747776033490319E-2</v>
      </c>
      <c r="L114" s="20">
        <f>F114/(F114+F115)</f>
        <v>6.4402375649591684E-2</v>
      </c>
      <c r="M114" s="19">
        <f>G114/(G114+G115)</f>
        <v>6.2452399086062454E-2</v>
      </c>
    </row>
    <row r="115" spans="1:19" x14ac:dyDescent="0.25">
      <c r="A115" s="16"/>
      <c r="B115" t="s">
        <v>2</v>
      </c>
      <c r="C115" s="15">
        <v>5396</v>
      </c>
      <c r="D115" s="14">
        <v>5324</v>
      </c>
      <c r="E115" s="14">
        <v>5379</v>
      </c>
      <c r="F115" s="14">
        <v>5041</v>
      </c>
      <c r="G115" s="13">
        <v>4924</v>
      </c>
      <c r="H115" s="12"/>
      <c r="I115" s="18">
        <f>C115/(C115+C114)</f>
        <v>0.91117865585950697</v>
      </c>
      <c r="J115" s="18">
        <f>D115/(D115+D114)</f>
        <v>0.92688022284122562</v>
      </c>
      <c r="K115" s="18">
        <f>E115/(E115+E114)</f>
        <v>0.93825222396650965</v>
      </c>
      <c r="L115" s="18">
        <f>F115/(F115+F114)</f>
        <v>0.93559762435040827</v>
      </c>
      <c r="M115" s="17">
        <f>G115/(G115+G114)</f>
        <v>0.93754760091393752</v>
      </c>
      <c r="O115" s="1"/>
      <c r="P115" s="1"/>
      <c r="Q115" s="1"/>
      <c r="R115" s="1"/>
      <c r="S115" s="1"/>
    </row>
    <row r="116" spans="1:19" x14ac:dyDescent="0.25">
      <c r="A116" s="16"/>
      <c r="B116" t="s">
        <v>1</v>
      </c>
      <c r="C116" s="15">
        <v>69</v>
      </c>
      <c r="D116" s="14">
        <v>106</v>
      </c>
      <c r="E116" s="14">
        <v>70</v>
      </c>
      <c r="F116" s="14">
        <v>53</v>
      </c>
      <c r="G116" s="13">
        <v>62</v>
      </c>
      <c r="H116" s="12"/>
      <c r="I116" s="11"/>
      <c r="J116" s="11"/>
      <c r="K116" s="11"/>
      <c r="L116" s="11"/>
      <c r="M116" s="10"/>
    </row>
    <row r="117" spans="1:19" s="1" customFormat="1" x14ac:dyDescent="0.25">
      <c r="A117" s="25" t="s">
        <v>21</v>
      </c>
      <c r="B117" s="8"/>
      <c r="C117" s="28">
        <v>5991</v>
      </c>
      <c r="D117" s="27">
        <v>5850</v>
      </c>
      <c r="E117" s="27">
        <v>5803</v>
      </c>
      <c r="F117" s="27">
        <v>5441</v>
      </c>
      <c r="G117" s="26">
        <v>5314</v>
      </c>
      <c r="H117" s="4"/>
      <c r="I117" s="3"/>
      <c r="J117" s="3"/>
      <c r="K117" s="3"/>
      <c r="L117" s="3"/>
      <c r="M117" s="2"/>
      <c r="O117"/>
      <c r="P117"/>
      <c r="Q117"/>
      <c r="R117"/>
      <c r="S117"/>
    </row>
    <row r="118" spans="1:19" x14ac:dyDescent="0.25">
      <c r="A118" s="25" t="s">
        <v>20</v>
      </c>
      <c r="B118" t="s">
        <v>3</v>
      </c>
      <c r="C118" s="24">
        <v>1214</v>
      </c>
      <c r="D118" s="23">
        <v>1207</v>
      </c>
      <c r="E118" s="23">
        <v>1125</v>
      </c>
      <c r="F118" s="23">
        <v>1043</v>
      </c>
      <c r="G118" s="22">
        <v>1021</v>
      </c>
      <c r="H118" s="21"/>
      <c r="I118" s="20">
        <f>C118/(C118+C119)</f>
        <v>5.7326344619162299E-2</v>
      </c>
      <c r="J118" s="20">
        <f>D118/(D118+D119)</f>
        <v>5.6832093417459269E-2</v>
      </c>
      <c r="K118" s="20">
        <f>E118/(E118+E119)</f>
        <v>5.3406123902207454E-2</v>
      </c>
      <c r="L118" s="20">
        <f>F118/(F118+F119)</f>
        <v>4.9214363233143016E-2</v>
      </c>
      <c r="M118" s="19">
        <f>G118/(G118+G119)</f>
        <v>4.7590192971007736E-2</v>
      </c>
    </row>
    <row r="119" spans="1:19" x14ac:dyDescent="0.25">
      <c r="A119" s="16"/>
      <c r="B119" t="s">
        <v>2</v>
      </c>
      <c r="C119" s="15">
        <v>19963</v>
      </c>
      <c r="D119" s="14">
        <v>20031</v>
      </c>
      <c r="E119" s="14">
        <v>19940</v>
      </c>
      <c r="F119" s="14">
        <v>20150</v>
      </c>
      <c r="G119" s="13">
        <v>20433</v>
      </c>
      <c r="H119" s="12"/>
      <c r="I119" s="18">
        <f>C119/(C119+C118)</f>
        <v>0.94267365538083769</v>
      </c>
      <c r="J119" s="18">
        <f>D119/(D119+D118)</f>
        <v>0.94316790658254068</v>
      </c>
      <c r="K119" s="18">
        <f>E119/(E119+E118)</f>
        <v>0.94659387609779255</v>
      </c>
      <c r="L119" s="18">
        <f>F119/(F119+F118)</f>
        <v>0.95078563676685701</v>
      </c>
      <c r="M119" s="17">
        <f>G119/(G119+G118)</f>
        <v>0.95240980702899225</v>
      </c>
      <c r="O119" s="1"/>
      <c r="P119" s="1"/>
      <c r="Q119" s="1"/>
      <c r="R119" s="1"/>
      <c r="S119" s="1"/>
    </row>
    <row r="120" spans="1:19" x14ac:dyDescent="0.25">
      <c r="A120" s="16"/>
      <c r="B120" t="s">
        <v>1</v>
      </c>
      <c r="C120" s="15">
        <v>304</v>
      </c>
      <c r="D120" s="14">
        <v>304</v>
      </c>
      <c r="E120" s="14">
        <v>301</v>
      </c>
      <c r="F120" s="14">
        <v>307</v>
      </c>
      <c r="G120" s="13">
        <v>325</v>
      </c>
      <c r="H120" s="12"/>
      <c r="I120" s="11"/>
      <c r="J120" s="11"/>
      <c r="K120" s="11"/>
      <c r="L120" s="11"/>
      <c r="M120" s="10"/>
    </row>
    <row r="121" spans="1:19" s="1" customFormat="1" x14ac:dyDescent="0.25">
      <c r="A121" s="25" t="s">
        <v>19</v>
      </c>
      <c r="B121" s="8"/>
      <c r="C121" s="28">
        <v>21481</v>
      </c>
      <c r="D121" s="27">
        <v>21542</v>
      </c>
      <c r="E121" s="27">
        <v>21366</v>
      </c>
      <c r="F121" s="27">
        <v>21500</v>
      </c>
      <c r="G121" s="26">
        <v>21779</v>
      </c>
      <c r="H121" s="4"/>
      <c r="I121" s="3"/>
      <c r="J121" s="3"/>
      <c r="K121" s="3"/>
      <c r="L121" s="3"/>
      <c r="M121" s="2"/>
      <c r="O121"/>
      <c r="P121"/>
      <c r="Q121"/>
      <c r="R121"/>
      <c r="S121"/>
    </row>
    <row r="122" spans="1:19" x14ac:dyDescent="0.25">
      <c r="A122" s="25" t="s">
        <v>18</v>
      </c>
      <c r="B122" t="s">
        <v>3</v>
      </c>
      <c r="C122" s="24">
        <v>748</v>
      </c>
      <c r="D122" s="23">
        <v>708</v>
      </c>
      <c r="E122" s="23">
        <v>677</v>
      </c>
      <c r="F122" s="23">
        <v>621</v>
      </c>
      <c r="G122" s="22">
        <v>595</v>
      </c>
      <c r="H122" s="21"/>
      <c r="I122" s="20">
        <f>C122/(C122+C123)</f>
        <v>8.3696990041400923E-2</v>
      </c>
      <c r="J122" s="20">
        <f>D122/(D122+D123)</f>
        <v>7.886821878133006E-2</v>
      </c>
      <c r="K122" s="20">
        <f>E122/(E122+E123)</f>
        <v>7.5490633363068688E-2</v>
      </c>
      <c r="L122" s="20">
        <f>F122/(F122+F123)</f>
        <v>7.0608300170551447E-2</v>
      </c>
      <c r="M122" s="19">
        <f>G122/(G122+G123)</f>
        <v>6.6823899371069181E-2</v>
      </c>
    </row>
    <row r="123" spans="1:19" x14ac:dyDescent="0.25">
      <c r="A123" s="16"/>
      <c r="B123" t="s">
        <v>2</v>
      </c>
      <c r="C123" s="15">
        <v>8189</v>
      </c>
      <c r="D123" s="14">
        <v>8269</v>
      </c>
      <c r="E123" s="14">
        <v>8291</v>
      </c>
      <c r="F123" s="14">
        <v>8174</v>
      </c>
      <c r="G123" s="13">
        <v>8309</v>
      </c>
      <c r="H123" s="12"/>
      <c r="I123" s="18">
        <f>C123/(C123+C122)</f>
        <v>0.91630300995859904</v>
      </c>
      <c r="J123" s="18">
        <f>D123/(D123+D122)</f>
        <v>0.9211317812186699</v>
      </c>
      <c r="K123" s="18">
        <f>E123/(E123+E122)</f>
        <v>0.92450936663693128</v>
      </c>
      <c r="L123" s="18">
        <f>F123/(F123+F122)</f>
        <v>0.92939169982944858</v>
      </c>
      <c r="M123" s="17">
        <f>G123/(G123+G122)</f>
        <v>0.93317610062893086</v>
      </c>
      <c r="O123" s="1"/>
      <c r="P123" s="1"/>
      <c r="Q123" s="1"/>
      <c r="R123" s="1"/>
      <c r="S123" s="1"/>
    </row>
    <row r="124" spans="1:19" x14ac:dyDescent="0.25">
      <c r="A124" s="16"/>
      <c r="B124" t="s">
        <v>1</v>
      </c>
      <c r="C124" s="15">
        <v>149</v>
      </c>
      <c r="D124" s="14">
        <v>133</v>
      </c>
      <c r="E124" s="14">
        <v>119</v>
      </c>
      <c r="F124" s="14">
        <v>135</v>
      </c>
      <c r="G124" s="13">
        <v>160</v>
      </c>
      <c r="H124" s="12"/>
      <c r="I124" s="11"/>
      <c r="J124" s="11"/>
      <c r="K124" s="11"/>
      <c r="L124" s="11"/>
      <c r="M124" s="10"/>
    </row>
    <row r="125" spans="1:19" s="1" customFormat="1" x14ac:dyDescent="0.25">
      <c r="A125" s="25" t="s">
        <v>17</v>
      </c>
      <c r="B125" s="8"/>
      <c r="C125" s="28">
        <v>9086</v>
      </c>
      <c r="D125" s="27">
        <v>9110</v>
      </c>
      <c r="E125" s="27">
        <v>9087</v>
      </c>
      <c r="F125" s="27">
        <v>8930</v>
      </c>
      <c r="G125" s="26">
        <v>9064</v>
      </c>
      <c r="H125" s="4"/>
      <c r="I125" s="3"/>
      <c r="J125" s="3"/>
      <c r="K125" s="3"/>
      <c r="L125" s="3"/>
      <c r="M125" s="2"/>
      <c r="O125"/>
      <c r="P125"/>
      <c r="Q125"/>
      <c r="R125"/>
      <c r="S125"/>
    </row>
    <row r="126" spans="1:19" x14ac:dyDescent="0.25">
      <c r="A126" s="25" t="s">
        <v>16</v>
      </c>
      <c r="B126" t="s">
        <v>3</v>
      </c>
      <c r="C126" s="24">
        <v>446</v>
      </c>
      <c r="D126" s="23">
        <v>393</v>
      </c>
      <c r="E126" s="23">
        <v>380</v>
      </c>
      <c r="F126" s="23">
        <v>316</v>
      </c>
      <c r="G126" s="22">
        <v>334</v>
      </c>
      <c r="H126" s="21"/>
      <c r="I126" s="20">
        <f>C126/(C126+C127)</f>
        <v>5.2724908381605394E-2</v>
      </c>
      <c r="J126" s="20">
        <f>D126/(D126+D127)</f>
        <v>4.7173208498379547E-2</v>
      </c>
      <c r="K126" s="20">
        <f>E126/(E126+E127)</f>
        <v>4.7047170979324003E-2</v>
      </c>
      <c r="L126" s="20">
        <f>F126/(F126+F127)</f>
        <v>3.9909067946451125E-2</v>
      </c>
      <c r="M126" s="19">
        <f>G126/(G126+G127)</f>
        <v>4.3230649754077144E-2</v>
      </c>
    </row>
    <row r="127" spans="1:19" x14ac:dyDescent="0.25">
      <c r="A127" s="16"/>
      <c r="B127" t="s">
        <v>2</v>
      </c>
      <c r="C127" s="15">
        <v>8013</v>
      </c>
      <c r="D127" s="14">
        <v>7938</v>
      </c>
      <c r="E127" s="14">
        <v>7697</v>
      </c>
      <c r="F127" s="14">
        <v>7602</v>
      </c>
      <c r="G127" s="13">
        <v>7392</v>
      </c>
      <c r="H127" s="12"/>
      <c r="I127" s="18">
        <f>C127/(C127+C126)</f>
        <v>0.94727509161839463</v>
      </c>
      <c r="J127" s="18">
        <f>D127/(D127+D126)</f>
        <v>0.95282679150162042</v>
      </c>
      <c r="K127" s="18">
        <f>E127/(E127+E126)</f>
        <v>0.95295282902067602</v>
      </c>
      <c r="L127" s="18">
        <f>F127/(F127+F126)</f>
        <v>0.9600909320535489</v>
      </c>
      <c r="M127" s="17">
        <f>G127/(G127+G126)</f>
        <v>0.95676935024592291</v>
      </c>
      <c r="O127" s="1"/>
      <c r="P127" s="1"/>
      <c r="Q127" s="1"/>
      <c r="R127" s="1"/>
      <c r="S127" s="1"/>
    </row>
    <row r="128" spans="1:19" x14ac:dyDescent="0.25">
      <c r="A128" s="16"/>
      <c r="B128" t="s">
        <v>1</v>
      </c>
      <c r="C128" s="15">
        <v>103</v>
      </c>
      <c r="D128" s="14">
        <v>108</v>
      </c>
      <c r="E128" s="14">
        <v>99</v>
      </c>
      <c r="F128" s="14">
        <v>99</v>
      </c>
      <c r="G128" s="13">
        <v>108</v>
      </c>
      <c r="H128" s="12"/>
      <c r="I128" s="11"/>
      <c r="J128" s="11"/>
      <c r="K128" s="11"/>
      <c r="L128" s="11"/>
      <c r="M128" s="10"/>
    </row>
    <row r="129" spans="1:19" s="1" customFormat="1" x14ac:dyDescent="0.25">
      <c r="A129" s="25" t="s">
        <v>15</v>
      </c>
      <c r="B129" s="8"/>
      <c r="C129" s="28">
        <v>8562</v>
      </c>
      <c r="D129" s="27">
        <v>8439</v>
      </c>
      <c r="E129" s="27">
        <v>8176</v>
      </c>
      <c r="F129" s="27">
        <v>8017</v>
      </c>
      <c r="G129" s="26">
        <v>7834</v>
      </c>
      <c r="H129" s="4"/>
      <c r="I129" s="3"/>
      <c r="J129" s="3"/>
      <c r="K129" s="3"/>
      <c r="L129" s="3"/>
      <c r="M129" s="2"/>
      <c r="O129"/>
      <c r="P129"/>
      <c r="Q129"/>
      <c r="R129"/>
      <c r="S129"/>
    </row>
    <row r="130" spans="1:19" x14ac:dyDescent="0.25">
      <c r="A130" s="25" t="s">
        <v>14</v>
      </c>
      <c r="B130" t="s">
        <v>3</v>
      </c>
      <c r="C130" s="24">
        <v>567</v>
      </c>
      <c r="D130" s="23">
        <v>623</v>
      </c>
      <c r="E130" s="23">
        <v>590</v>
      </c>
      <c r="F130" s="23">
        <v>618</v>
      </c>
      <c r="G130" s="22">
        <v>537</v>
      </c>
      <c r="H130" s="21"/>
      <c r="I130" s="20">
        <f>C130/(C130+C131)</f>
        <v>4.9815498154981548E-2</v>
      </c>
      <c r="J130" s="20">
        <f>D130/(D130+D131)</f>
        <v>5.4093948076756097E-2</v>
      </c>
      <c r="K130" s="20">
        <f>E130/(E130+E131)</f>
        <v>4.9953433240199817E-2</v>
      </c>
      <c r="L130" s="20">
        <f>F130/(F130+F131)</f>
        <v>5.2417302798982185E-2</v>
      </c>
      <c r="M130" s="19">
        <f>G130/(G130+G131)</f>
        <v>4.5073023333892896E-2</v>
      </c>
    </row>
    <row r="131" spans="1:19" x14ac:dyDescent="0.25">
      <c r="A131" s="16"/>
      <c r="B131" t="s">
        <v>2</v>
      </c>
      <c r="C131" s="15">
        <v>10815</v>
      </c>
      <c r="D131" s="14">
        <v>10894</v>
      </c>
      <c r="E131" s="14">
        <v>11221</v>
      </c>
      <c r="F131" s="14">
        <v>11172</v>
      </c>
      <c r="G131" s="13">
        <v>11377</v>
      </c>
      <c r="H131" s="12"/>
      <c r="I131" s="18">
        <f>C131/(C131+C130)</f>
        <v>0.95018450184501846</v>
      </c>
      <c r="J131" s="18">
        <f>D131/(D131+D130)</f>
        <v>0.94590605192324395</v>
      </c>
      <c r="K131" s="18">
        <f>E131/(E131+E130)</f>
        <v>0.95004656675980015</v>
      </c>
      <c r="L131" s="18">
        <f>F131/(F131+F130)</f>
        <v>0.94758269720101784</v>
      </c>
      <c r="M131" s="17">
        <f>G131/(G131+G130)</f>
        <v>0.95492697666610715</v>
      </c>
      <c r="O131" s="1"/>
      <c r="P131" s="1"/>
      <c r="Q131" s="1"/>
      <c r="R131" s="1"/>
      <c r="S131" s="1"/>
    </row>
    <row r="132" spans="1:19" x14ac:dyDescent="0.25">
      <c r="A132" s="16"/>
      <c r="B132" t="s">
        <v>1</v>
      </c>
      <c r="C132" s="15">
        <v>174</v>
      </c>
      <c r="D132" s="14">
        <v>163</v>
      </c>
      <c r="E132" s="14">
        <v>130</v>
      </c>
      <c r="F132" s="14">
        <v>151</v>
      </c>
      <c r="G132" s="13">
        <v>153</v>
      </c>
      <c r="H132" s="12"/>
      <c r="I132" s="11"/>
      <c r="J132" s="11"/>
      <c r="K132" s="11"/>
      <c r="L132" s="11"/>
      <c r="M132" s="10"/>
    </row>
    <row r="133" spans="1:19" s="1" customFormat="1" x14ac:dyDescent="0.25">
      <c r="A133" s="25" t="s">
        <v>13</v>
      </c>
      <c r="B133" s="8"/>
      <c r="C133" s="28">
        <v>11556</v>
      </c>
      <c r="D133" s="27">
        <v>11680</v>
      </c>
      <c r="E133" s="27">
        <v>11941</v>
      </c>
      <c r="F133" s="27">
        <v>11941</v>
      </c>
      <c r="G133" s="26">
        <v>12067</v>
      </c>
      <c r="H133" s="4"/>
      <c r="I133" s="3"/>
      <c r="J133" s="3"/>
      <c r="K133" s="3"/>
      <c r="L133" s="3"/>
      <c r="M133" s="2"/>
      <c r="O133"/>
      <c r="P133"/>
      <c r="Q133"/>
      <c r="R133"/>
      <c r="S133"/>
    </row>
    <row r="134" spans="1:19" x14ac:dyDescent="0.25">
      <c r="A134" s="25" t="s">
        <v>12</v>
      </c>
      <c r="B134" t="s">
        <v>3</v>
      </c>
      <c r="C134" s="24">
        <v>601</v>
      </c>
      <c r="D134" s="23">
        <v>558</v>
      </c>
      <c r="E134" s="23">
        <v>490</v>
      </c>
      <c r="F134" s="23">
        <v>476</v>
      </c>
      <c r="G134" s="22">
        <v>464</v>
      </c>
      <c r="H134" s="21"/>
      <c r="I134" s="20">
        <f>C134/(C134+C135)</f>
        <v>7.3158855751673774E-2</v>
      </c>
      <c r="J134" s="20">
        <f>D134/(D134+D135)</f>
        <v>6.7269439421338159E-2</v>
      </c>
      <c r="K134" s="20">
        <f>E134/(E134+E135)</f>
        <v>5.8563403848452253E-2</v>
      </c>
      <c r="L134" s="20">
        <f>F134/(F134+F135)</f>
        <v>5.6085778249086837E-2</v>
      </c>
      <c r="M134" s="19">
        <f>G134/(G134+G135)</f>
        <v>5.4885261414714927E-2</v>
      </c>
    </row>
    <row r="135" spans="1:19" x14ac:dyDescent="0.25">
      <c r="A135" s="16"/>
      <c r="B135" t="s">
        <v>2</v>
      </c>
      <c r="C135" s="15">
        <v>7614</v>
      </c>
      <c r="D135" s="14">
        <v>7737</v>
      </c>
      <c r="E135" s="14">
        <v>7877</v>
      </c>
      <c r="F135" s="14">
        <v>8011</v>
      </c>
      <c r="G135" s="13">
        <v>7990</v>
      </c>
      <c r="H135" s="12"/>
      <c r="I135" s="18">
        <f>C135/(C135+C134)</f>
        <v>0.9268411442483262</v>
      </c>
      <c r="J135" s="18">
        <f>D135/(D135+D134)</f>
        <v>0.93273056057866188</v>
      </c>
      <c r="K135" s="18">
        <f>E135/(E135+E134)</f>
        <v>0.94143659615154773</v>
      </c>
      <c r="L135" s="18">
        <f>F135/(F135+F134)</f>
        <v>0.94391422175091311</v>
      </c>
      <c r="M135" s="17">
        <f>G135/(G135+G134)</f>
        <v>0.94511473858528505</v>
      </c>
      <c r="O135" s="1"/>
      <c r="P135" s="1"/>
      <c r="Q135" s="1"/>
      <c r="R135" s="1"/>
      <c r="S135" s="1"/>
    </row>
    <row r="136" spans="1:19" x14ac:dyDescent="0.25">
      <c r="A136" s="16"/>
      <c r="B136" t="s">
        <v>1</v>
      </c>
      <c r="C136" s="15">
        <v>102</v>
      </c>
      <c r="D136" s="14">
        <v>94</v>
      </c>
      <c r="E136" s="14">
        <v>116</v>
      </c>
      <c r="F136" s="14">
        <v>117</v>
      </c>
      <c r="G136" s="13">
        <v>95</v>
      </c>
      <c r="H136" s="12"/>
      <c r="I136" s="11"/>
      <c r="J136" s="11"/>
      <c r="K136" s="11"/>
      <c r="L136" s="11"/>
      <c r="M136" s="10"/>
    </row>
    <row r="137" spans="1:19" s="1" customFormat="1" x14ac:dyDescent="0.25">
      <c r="A137" s="25" t="s">
        <v>11</v>
      </c>
      <c r="B137" s="8"/>
      <c r="C137" s="28">
        <f>SUM(C134:C136)</f>
        <v>8317</v>
      </c>
      <c r="D137" s="27">
        <v>8389</v>
      </c>
      <c r="E137" s="27">
        <v>8483</v>
      </c>
      <c r="F137" s="27">
        <v>8604</v>
      </c>
      <c r="G137" s="26">
        <v>8549</v>
      </c>
      <c r="H137" s="4"/>
      <c r="I137" s="3"/>
      <c r="J137" s="3"/>
      <c r="K137" s="3"/>
      <c r="L137" s="3"/>
      <c r="M137" s="2"/>
      <c r="O137"/>
      <c r="P137"/>
      <c r="Q137"/>
      <c r="R137"/>
      <c r="S137"/>
    </row>
    <row r="138" spans="1:19" x14ac:dyDescent="0.25">
      <c r="A138" s="25" t="s">
        <v>10</v>
      </c>
      <c r="B138" t="s">
        <v>3</v>
      </c>
      <c r="C138" s="24">
        <v>260</v>
      </c>
      <c r="D138" s="23">
        <v>254</v>
      </c>
      <c r="E138" s="23">
        <v>220</v>
      </c>
      <c r="F138" s="23">
        <v>260</v>
      </c>
      <c r="G138" s="22">
        <v>224</v>
      </c>
      <c r="H138" s="21"/>
      <c r="I138" s="20">
        <f>C138/(C138+C139)</f>
        <v>5.2567731500202185E-2</v>
      </c>
      <c r="J138" s="20">
        <f>D138/(D138+D139)</f>
        <v>5.3677092138630603E-2</v>
      </c>
      <c r="K138" s="20">
        <f>E138/(E138+E139)</f>
        <v>4.698846646732166E-2</v>
      </c>
      <c r="L138" s="20">
        <f>F138/(F138+F139)</f>
        <v>5.6632541929862772E-2</v>
      </c>
      <c r="M138" s="19">
        <f>G138/(G138+G139)</f>
        <v>4.7679863771817793E-2</v>
      </c>
    </row>
    <row r="139" spans="1:19" x14ac:dyDescent="0.25">
      <c r="A139" s="16"/>
      <c r="B139" t="s">
        <v>2</v>
      </c>
      <c r="C139" s="15">
        <v>4686</v>
      </c>
      <c r="D139" s="14">
        <v>4478</v>
      </c>
      <c r="E139" s="14">
        <v>4462</v>
      </c>
      <c r="F139" s="14">
        <v>4331</v>
      </c>
      <c r="G139" s="13">
        <v>4474</v>
      </c>
      <c r="H139" s="12"/>
      <c r="I139" s="18">
        <f>C139/(C139+C138)</f>
        <v>0.94743226849979778</v>
      </c>
      <c r="J139" s="18">
        <f>D139/(D139+D138)</f>
        <v>0.94632290786136941</v>
      </c>
      <c r="K139" s="18">
        <f>E139/(E139+E138)</f>
        <v>0.95301153353267831</v>
      </c>
      <c r="L139" s="18">
        <f>F139/(F139+F138)</f>
        <v>0.94336745807013722</v>
      </c>
      <c r="M139" s="17">
        <f>G139/(G139+G138)</f>
        <v>0.95232013622818223</v>
      </c>
      <c r="O139" s="1"/>
      <c r="P139" s="1"/>
      <c r="Q139" s="1"/>
      <c r="R139" s="1"/>
      <c r="S139" s="1"/>
    </row>
    <row r="140" spans="1:19" x14ac:dyDescent="0.25">
      <c r="A140" s="16"/>
      <c r="B140" t="s">
        <v>1</v>
      </c>
      <c r="C140" s="15">
        <v>102</v>
      </c>
      <c r="D140" s="14">
        <v>98</v>
      </c>
      <c r="E140" s="14">
        <v>102</v>
      </c>
      <c r="F140" s="14">
        <v>105</v>
      </c>
      <c r="G140" s="13">
        <v>102</v>
      </c>
      <c r="H140" s="12"/>
      <c r="I140" s="11"/>
      <c r="J140" s="11"/>
      <c r="K140" s="11"/>
      <c r="L140" s="11"/>
      <c r="M140" s="10"/>
    </row>
    <row r="141" spans="1:19" s="1" customFormat="1" x14ac:dyDescent="0.25">
      <c r="A141" s="25" t="s">
        <v>9</v>
      </c>
      <c r="B141" s="8"/>
      <c r="C141" s="28">
        <v>5048</v>
      </c>
      <c r="D141" s="27">
        <v>4830</v>
      </c>
      <c r="E141" s="27">
        <v>4784</v>
      </c>
      <c r="F141" s="27">
        <v>4696</v>
      </c>
      <c r="G141" s="26">
        <v>4800</v>
      </c>
      <c r="H141" s="4"/>
      <c r="I141" s="3"/>
      <c r="J141" s="3"/>
      <c r="K141" s="3"/>
      <c r="L141" s="3"/>
      <c r="M141" s="2"/>
      <c r="O141"/>
      <c r="P141"/>
      <c r="Q141"/>
      <c r="R141"/>
      <c r="S141"/>
    </row>
    <row r="142" spans="1:19" x14ac:dyDescent="0.25">
      <c r="A142" s="25" t="s">
        <v>8</v>
      </c>
      <c r="B142" t="s">
        <v>3</v>
      </c>
      <c r="C142" s="24">
        <v>140</v>
      </c>
      <c r="D142" s="23">
        <v>135</v>
      </c>
      <c r="E142" s="23">
        <v>152</v>
      </c>
      <c r="F142" s="23">
        <v>145</v>
      </c>
      <c r="G142" s="22">
        <v>129</v>
      </c>
      <c r="H142" s="21"/>
      <c r="I142" s="20">
        <f>C142/(C142+C143)</f>
        <v>2.1769553724148655E-2</v>
      </c>
      <c r="J142" s="20">
        <f>D142/(D142+D143)</f>
        <v>2.1233092167348224E-2</v>
      </c>
      <c r="K142" s="20">
        <f>E142/(E142+E143)</f>
        <v>2.4308332000639692E-2</v>
      </c>
      <c r="L142" s="20">
        <f>F142/(F142+F143)</f>
        <v>2.3611789610812572E-2</v>
      </c>
      <c r="M142" s="19">
        <f>G142/(G142+G143)</f>
        <v>2.1339950372208438E-2</v>
      </c>
    </row>
    <row r="143" spans="1:19" x14ac:dyDescent="0.25">
      <c r="A143" s="16"/>
      <c r="B143" t="s">
        <v>2</v>
      </c>
      <c r="C143" s="15">
        <v>6291</v>
      </c>
      <c r="D143" s="14">
        <v>6223</v>
      </c>
      <c r="E143" s="14">
        <v>6101</v>
      </c>
      <c r="F143" s="14">
        <v>5996</v>
      </c>
      <c r="G143" s="13">
        <v>5916</v>
      </c>
      <c r="H143" s="12"/>
      <c r="I143" s="18">
        <f>C143/(C143+C142)</f>
        <v>0.97823044627585132</v>
      </c>
      <c r="J143" s="18">
        <f>D143/(D143+D142)</f>
        <v>0.97876690783265174</v>
      </c>
      <c r="K143" s="18">
        <f>E143/(E143+E142)</f>
        <v>0.97569166799936036</v>
      </c>
      <c r="L143" s="18">
        <f>F143/(F143+F142)</f>
        <v>0.97638821038918744</v>
      </c>
      <c r="M143" s="17">
        <f>G143/(G143+G142)</f>
        <v>0.97866004962779152</v>
      </c>
      <c r="O143" s="1"/>
      <c r="P143" s="1"/>
      <c r="Q143" s="1"/>
      <c r="R143" s="1"/>
      <c r="S143" s="1"/>
    </row>
    <row r="144" spans="1:19" x14ac:dyDescent="0.25">
      <c r="A144" s="16"/>
      <c r="B144" t="s">
        <v>1</v>
      </c>
      <c r="C144" s="15">
        <v>59</v>
      </c>
      <c r="D144" s="14">
        <v>56</v>
      </c>
      <c r="E144" s="14">
        <v>57</v>
      </c>
      <c r="F144" s="14">
        <v>58</v>
      </c>
      <c r="G144" s="13">
        <v>70</v>
      </c>
      <c r="H144" s="12"/>
      <c r="I144" s="11"/>
      <c r="J144" s="11"/>
      <c r="K144" s="11"/>
      <c r="L144" s="11"/>
      <c r="M144" s="10"/>
    </row>
    <row r="145" spans="1:19" s="1" customFormat="1" x14ac:dyDescent="0.25">
      <c r="A145" s="25" t="s">
        <v>7</v>
      </c>
      <c r="B145" s="8"/>
      <c r="C145" s="28">
        <v>6490</v>
      </c>
      <c r="D145" s="27">
        <v>6414</v>
      </c>
      <c r="E145" s="27">
        <v>6310</v>
      </c>
      <c r="F145" s="27">
        <v>6199</v>
      </c>
      <c r="G145" s="26">
        <v>6115</v>
      </c>
      <c r="H145" s="4"/>
      <c r="I145" s="3"/>
      <c r="J145" s="3"/>
      <c r="K145" s="3"/>
      <c r="L145" s="3"/>
      <c r="M145" s="2"/>
      <c r="O145"/>
      <c r="P145"/>
      <c r="Q145"/>
      <c r="R145"/>
      <c r="S145"/>
    </row>
    <row r="146" spans="1:19" x14ac:dyDescent="0.25">
      <c r="A146" s="25" t="s">
        <v>6</v>
      </c>
      <c r="B146" t="s">
        <v>3</v>
      </c>
      <c r="C146" s="24">
        <v>399</v>
      </c>
      <c r="D146" s="23">
        <v>411</v>
      </c>
      <c r="E146" s="23">
        <v>488</v>
      </c>
      <c r="F146" s="23">
        <v>415</v>
      </c>
      <c r="G146" s="22">
        <v>362</v>
      </c>
      <c r="H146" s="21"/>
      <c r="I146" s="20">
        <f>C146/(C146+C147)</f>
        <v>4.3416757344940153E-2</v>
      </c>
      <c r="J146" s="20">
        <f>D146/(D146+D147)</f>
        <v>4.4226837404498009E-2</v>
      </c>
      <c r="K146" s="20">
        <f>E146/(E146+E147)</f>
        <v>5.2439286481839674E-2</v>
      </c>
      <c r="L146" s="20">
        <f>F146/(F146+F147)</f>
        <v>4.4715009158495848E-2</v>
      </c>
      <c r="M146" s="19">
        <f>G146/(G146+G147)</f>
        <v>3.9050701186623515E-2</v>
      </c>
    </row>
    <row r="147" spans="1:19" x14ac:dyDescent="0.25">
      <c r="A147" s="16"/>
      <c r="B147" t="s">
        <v>2</v>
      </c>
      <c r="C147" s="15">
        <v>8791</v>
      </c>
      <c r="D147" s="14">
        <v>8882</v>
      </c>
      <c r="E147" s="14">
        <v>8818</v>
      </c>
      <c r="F147" s="14">
        <v>8866</v>
      </c>
      <c r="G147" s="13">
        <v>8908</v>
      </c>
      <c r="H147" s="12"/>
      <c r="I147" s="18">
        <f>C147/(C147+C146)</f>
        <v>0.9565832426550599</v>
      </c>
      <c r="J147" s="18">
        <f>D147/(D147+D146)</f>
        <v>0.95577316259550205</v>
      </c>
      <c r="K147" s="18">
        <f>E147/(E147+E146)</f>
        <v>0.94756071351816029</v>
      </c>
      <c r="L147" s="18">
        <f>F147/(F147+F146)</f>
        <v>0.9552849908415042</v>
      </c>
      <c r="M147" s="17">
        <f>G147/(G147+G146)</f>
        <v>0.96094929881337643</v>
      </c>
      <c r="O147" s="1"/>
      <c r="P147" s="1"/>
      <c r="Q147" s="1"/>
      <c r="R147" s="1"/>
      <c r="S147" s="1"/>
    </row>
    <row r="148" spans="1:19" x14ac:dyDescent="0.25">
      <c r="A148" s="16"/>
      <c r="B148" t="s">
        <v>1</v>
      </c>
      <c r="C148" s="15">
        <v>80</v>
      </c>
      <c r="D148" s="14">
        <v>87</v>
      </c>
      <c r="E148" s="14">
        <v>75</v>
      </c>
      <c r="F148" s="14">
        <v>105</v>
      </c>
      <c r="G148" s="13">
        <v>86</v>
      </c>
      <c r="H148" s="12"/>
      <c r="I148" s="11"/>
      <c r="J148" s="11"/>
      <c r="K148" s="11"/>
      <c r="L148" s="11"/>
      <c r="M148" s="10"/>
    </row>
    <row r="149" spans="1:19" s="1" customFormat="1" x14ac:dyDescent="0.25">
      <c r="A149" s="25" t="s">
        <v>5</v>
      </c>
      <c r="B149" s="8"/>
      <c r="C149" s="28">
        <v>9270</v>
      </c>
      <c r="D149" s="27">
        <v>9380</v>
      </c>
      <c r="E149" s="27">
        <v>9381</v>
      </c>
      <c r="F149" s="27">
        <v>9386</v>
      </c>
      <c r="G149" s="26">
        <v>9356</v>
      </c>
      <c r="H149" s="4"/>
      <c r="I149" s="3"/>
      <c r="J149" s="3"/>
      <c r="K149" s="3"/>
      <c r="L149" s="3"/>
      <c r="M149" s="2"/>
      <c r="O149"/>
      <c r="P149"/>
      <c r="Q149"/>
      <c r="R149"/>
      <c r="S149"/>
    </row>
    <row r="150" spans="1:19" x14ac:dyDescent="0.25">
      <c r="A150" s="25" t="s">
        <v>4</v>
      </c>
      <c r="B150" t="s">
        <v>3</v>
      </c>
      <c r="C150" s="24">
        <v>422</v>
      </c>
      <c r="D150" s="23">
        <v>366</v>
      </c>
      <c r="E150" s="23">
        <v>310</v>
      </c>
      <c r="F150" s="23">
        <v>334</v>
      </c>
      <c r="G150" s="22">
        <v>331</v>
      </c>
      <c r="H150" s="21"/>
      <c r="I150" s="20">
        <f>C150/(C150+C151)</f>
        <v>6.2150220913107512E-2</v>
      </c>
      <c r="J150" s="20">
        <f>D150/(D150+D151)</f>
        <v>5.4190109564702396E-2</v>
      </c>
      <c r="K150" s="20">
        <f>E150/(E150+E151)</f>
        <v>4.6637580863547468E-2</v>
      </c>
      <c r="L150" s="20">
        <f>F150/(F150+F151)</f>
        <v>5.0629073821433987E-2</v>
      </c>
      <c r="M150" s="19">
        <f>G150/(G150+G151)</f>
        <v>5.1421469628709027E-2</v>
      </c>
    </row>
    <row r="151" spans="1:19" x14ac:dyDescent="0.25">
      <c r="A151" s="16"/>
      <c r="B151" t="s">
        <v>2</v>
      </c>
      <c r="C151" s="15">
        <v>6368</v>
      </c>
      <c r="D151" s="14">
        <v>6388</v>
      </c>
      <c r="E151" s="14">
        <v>6337</v>
      </c>
      <c r="F151" s="14">
        <v>6263</v>
      </c>
      <c r="G151" s="13">
        <v>6106</v>
      </c>
      <c r="H151" s="12"/>
      <c r="I151" s="18">
        <f>C151/(C151+C150)</f>
        <v>0.93784977908689249</v>
      </c>
      <c r="J151" s="18">
        <f>D151/(D151+D150)</f>
        <v>0.94580989043529762</v>
      </c>
      <c r="K151" s="18">
        <f>E151/(E151+E150)</f>
        <v>0.95336241913645259</v>
      </c>
      <c r="L151" s="18">
        <f>F151/(F151+F150)</f>
        <v>0.949370926178566</v>
      </c>
      <c r="M151" s="17">
        <f>G151/(G151+G150)</f>
        <v>0.94857853037129103</v>
      </c>
      <c r="O151" s="1"/>
      <c r="P151" s="1"/>
      <c r="Q151" s="1"/>
      <c r="R151" s="1"/>
      <c r="S151" s="1"/>
    </row>
    <row r="152" spans="1:19" x14ac:dyDescent="0.25">
      <c r="A152" s="16"/>
      <c r="B152" t="s">
        <v>1</v>
      </c>
      <c r="C152" s="15">
        <v>113</v>
      </c>
      <c r="D152" s="14">
        <v>97</v>
      </c>
      <c r="E152" s="14">
        <v>118</v>
      </c>
      <c r="F152" s="14">
        <v>134</v>
      </c>
      <c r="G152" s="13">
        <v>127</v>
      </c>
      <c r="H152" s="12"/>
      <c r="I152" s="11"/>
      <c r="J152" s="11"/>
      <c r="K152" s="11"/>
      <c r="L152" s="11"/>
      <c r="M152" s="10"/>
    </row>
    <row r="153" spans="1:19" s="1" customFormat="1" x14ac:dyDescent="0.25">
      <c r="A153" s="9" t="s">
        <v>0</v>
      </c>
      <c r="B153" s="8"/>
      <c r="C153" s="7">
        <v>6903</v>
      </c>
      <c r="D153" s="6">
        <v>6851</v>
      </c>
      <c r="E153" s="6">
        <v>6765</v>
      </c>
      <c r="F153" s="6">
        <v>6731</v>
      </c>
      <c r="G153" s="5">
        <v>6564</v>
      </c>
      <c r="H153" s="4"/>
      <c r="I153" s="3"/>
      <c r="J153" s="3"/>
      <c r="K153" s="3"/>
      <c r="L153" s="3"/>
      <c r="M153" s="2"/>
      <c r="O153"/>
      <c r="P153"/>
      <c r="Q153"/>
      <c r="R153"/>
      <c r="S153"/>
    </row>
  </sheetData>
  <mergeCells count="1">
    <mergeCell ref="A76:A77"/>
  </mergeCells>
  <pageMargins left="0.11811023622047245" right="0.11811023622047245" top="0.74803149606299213" bottom="0.74803149606299213" header="0.31496062992125984" footer="0.31496062992125984"/>
  <pageSetup paperSize="9" fitToHeight="0" orientation="landscape" r:id="rId1"/>
  <rowBreaks count="3" manualBreakCount="3">
    <brk id="23" max="16383" man="1"/>
    <brk id="68" max="16383" man="1"/>
    <brk id="98"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B2369E6A2F30548B4EEF5B816186C58" ma:contentTypeVersion="2" ma:contentTypeDescription="Een nieuw document maken." ma:contentTypeScope="" ma:versionID="534f47f6a537ffac24a1af554381d5a7">
  <xsd:schema xmlns:xsd="http://www.w3.org/2001/XMLSchema" xmlns:xs="http://www.w3.org/2001/XMLSchema" xmlns:p="http://schemas.microsoft.com/office/2006/metadata/properties" xmlns:ns2="http://schemas.microsoft.com/sharepoint/v3/fields" xmlns:ns3="a6ffceed-4e85-47c5-aca9-bfee952fba44" targetNamespace="http://schemas.microsoft.com/office/2006/metadata/properties" ma:root="true" ma:fieldsID="2a9405c7e9110f8f97b48181070992ef" ns2:_="" ns3:_="">
    <xsd:import namespace="http://schemas.microsoft.com/sharepoint/v3/fields"/>
    <xsd:import namespace="a6ffceed-4e85-47c5-aca9-bfee952fba44"/>
    <xsd:element name="properties">
      <xsd:complexType>
        <xsd:sequence>
          <xsd:element name="documentManagement">
            <xsd:complexType>
              <xsd:all>
                <xsd:element ref="ns2:_Status" minOccurs="0"/>
                <xsd:element ref="ns3:f9tx"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8" nillable="true" ma:displayName="Status" ma:default="Niet gestart" ma:internalName="_Status">
      <xsd:simpleType>
        <xsd:union memberTypes="dms:Text">
          <xsd:simpleType>
            <xsd:restriction base="dms:Choice">
              <xsd:enumeration value="Niet gestart"/>
              <xsd:enumeration value="Concept"/>
              <xsd:enumeration value="Herzien"/>
              <xsd:enumeration value="Gepland"/>
              <xsd:enumeration value="Gepubliceerd"/>
              <xsd:enumeration value="Definitief"/>
              <xsd:enumeration value="Verlopen"/>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6ffceed-4e85-47c5-aca9-bfee952fba44" elementFormDefault="qualified">
    <xsd:import namespace="http://schemas.microsoft.com/office/2006/documentManagement/types"/>
    <xsd:import namespace="http://schemas.microsoft.com/office/infopath/2007/PartnerControls"/>
    <xsd:element name="f9tx" ma:index="9" nillable="true" ma:displayName="Achtergrond" ma:internalName="f9tx">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Status xmlns="http://schemas.microsoft.com/sharepoint/v3/fields">Niet gestart</_Status>
    <f9tx xmlns="a6ffceed-4e85-47c5-aca9-bfee952fba44" xsi:nil="true"/>
  </documentManagement>
</p:properties>
</file>

<file path=customXml/itemProps1.xml><?xml version="1.0" encoding="utf-8"?>
<ds:datastoreItem xmlns:ds="http://schemas.openxmlformats.org/officeDocument/2006/customXml" ds:itemID="{92341943-5ABE-4EA3-91DD-94AA6CCD2C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a6ffceed-4e85-47c5-aca9-bfee952fba4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ED7238-6F91-4371-BF56-3C1C051907CA}">
  <ds:schemaRefs>
    <ds:schemaRef ds:uri="http://schemas.microsoft.com/sharepoint/v3/contenttype/forms"/>
  </ds:schemaRefs>
</ds:datastoreItem>
</file>

<file path=customXml/itemProps3.xml><?xml version="1.0" encoding="utf-8"?>
<ds:datastoreItem xmlns:ds="http://schemas.openxmlformats.org/officeDocument/2006/customXml" ds:itemID="{D89B8FA5-26AD-4B93-B1E6-D08730FF56EF}">
  <ds:schemaRefs>
    <ds:schemaRef ds:uri="http://schemas.microsoft.com/office/2006/documentManagement/types"/>
    <ds:schemaRef ds:uri="http://purl.org/dc/dcmitype/"/>
    <ds:schemaRef ds:uri="http://www.w3.org/XML/1998/namespace"/>
    <ds:schemaRef ds:uri="http://purl.org/dc/elements/1.1/"/>
    <ds:schemaRef ds:uri="http://purl.org/dc/terms/"/>
    <ds:schemaRef ds:uri="a6ffceed-4e85-47c5-aca9-bfee952fba44"/>
    <ds:schemaRef ds:uri="http://schemas.microsoft.com/office/2006/metadata/properties"/>
    <ds:schemaRef ds:uri="http://schemas.microsoft.com/office/infopath/2007/PartnerControls"/>
    <ds:schemaRef ds:uri="http://schemas.openxmlformats.org/package/2006/metadata/core-properties"/>
    <ds:schemaRef ds:uri="http://schemas.microsoft.com/sharepoint/v3/field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2</vt:i4>
      </vt:variant>
    </vt:vector>
  </HeadingPairs>
  <TitlesOfParts>
    <vt:vector size="2" baseType="lpstr">
      <vt:lpstr>Samenvatting_evo_ZBL_LO</vt:lpstr>
      <vt:lpstr>Samenvatting_evo_ZBL_SO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Vermeulen, Geert</dc:creator>
  <cp:lastModifiedBy>Tytgat, Caroline</cp:lastModifiedBy>
  <cp:lastPrinted>2017-09-08T08:54:37Z</cp:lastPrinted>
  <dcterms:created xsi:type="dcterms:W3CDTF">2017-08-24T07:15:13Z</dcterms:created>
  <dcterms:modified xsi:type="dcterms:W3CDTF">2017-09-11T11:53:57Z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0x0101002B2369E6A2F30548B4EEF5B816186C58</vt:lpwstr>
  </property>
</Properties>
</file>