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https://kabinetweyts.vo.proximuscloudsharepoint.be/SV2016_2017/"/>
    </mc:Choice>
  </mc:AlternateContent>
  <bookViews>
    <workbookView xWindow="0" yWindow="0" windowWidth="24000" windowHeight="8910"/>
  </bookViews>
  <sheets>
    <sheet name="Trend" sheetId="2" r:id="rId1"/>
    <sheet name="verdeling 2015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23" i="2"/>
  <c r="B21" i="2"/>
  <c r="C22" i="2"/>
  <c r="C23" i="2"/>
  <c r="C21" i="2"/>
  <c r="J13" i="1"/>
  <c r="F13" i="1"/>
  <c r="B13" i="1"/>
  <c r="N15" i="1"/>
  <c r="N8" i="1"/>
  <c r="N9" i="1"/>
  <c r="N10" i="1"/>
  <c r="N11" i="1"/>
  <c r="N12" i="1"/>
  <c r="N7" i="1"/>
  <c r="N2" i="1"/>
  <c r="N3" i="1"/>
  <c r="N4" i="1"/>
  <c r="N5" i="1"/>
  <c r="N13" i="1" l="1"/>
  <c r="O13" i="1" l="1"/>
  <c r="O12" i="1"/>
  <c r="O11" i="1"/>
  <c r="O10" i="1"/>
  <c r="O9" i="1"/>
  <c r="O8" i="1"/>
  <c r="O7" i="1"/>
  <c r="O5" i="1"/>
  <c r="O4" i="1"/>
  <c r="O3" i="1"/>
  <c r="O2" i="1"/>
  <c r="K13" i="1"/>
  <c r="K12" i="1"/>
  <c r="K11" i="1"/>
  <c r="K10" i="1"/>
  <c r="K9" i="1"/>
  <c r="K8" i="1"/>
  <c r="K7" i="1"/>
  <c r="K5" i="1"/>
  <c r="K4" i="1"/>
  <c r="K3" i="1"/>
  <c r="K2" i="1"/>
  <c r="G13" i="1" l="1"/>
  <c r="G12" i="1"/>
  <c r="G11" i="1"/>
  <c r="G10" i="1"/>
  <c r="G9" i="1"/>
  <c r="G8" i="1"/>
  <c r="G7" i="1"/>
  <c r="G5" i="1"/>
  <c r="G4" i="1"/>
  <c r="G3" i="1"/>
  <c r="G2" i="1"/>
  <c r="C8" i="1"/>
  <c r="C9" i="1"/>
  <c r="C10" i="1"/>
  <c r="C11" i="1"/>
  <c r="C12" i="1"/>
  <c r="C13" i="1"/>
  <c r="C7" i="1"/>
  <c r="C3" i="1"/>
  <c r="C4" i="1"/>
  <c r="C5" i="1"/>
  <c r="C2" i="1"/>
</calcChain>
</file>

<file path=xl/sharedStrings.xml><?xml version="1.0" encoding="utf-8"?>
<sst xmlns="http://schemas.openxmlformats.org/spreadsheetml/2006/main" count="101" uniqueCount="47">
  <si>
    <t>Leuven</t>
  </si>
  <si>
    <t>Mechelen</t>
  </si>
  <si>
    <t>Overnachtingen 2015 - Noorwegen</t>
  </si>
  <si>
    <t>Overnachtingen 2015 - Zweden</t>
  </si>
  <si>
    <t>Overnachtingen 2015 - Denemarken</t>
  </si>
  <si>
    <t>Overnachtingen 2015 - Scandinavië</t>
  </si>
  <si>
    <t>Kust</t>
  </si>
  <si>
    <t>Kunststeden</t>
  </si>
  <si>
    <t>Vlaamse Regio's</t>
  </si>
  <si>
    <t>Vlaanderen</t>
  </si>
  <si>
    <t>Antwerpen</t>
  </si>
  <si>
    <t>Brugge</t>
  </si>
  <si>
    <t>Brussel</t>
  </si>
  <si>
    <t>Gent</t>
  </si>
  <si>
    <t>België</t>
  </si>
  <si>
    <t>Denemarken</t>
  </si>
  <si>
    <t>Zweden</t>
  </si>
  <si>
    <t>Italië</t>
  </si>
  <si>
    <t>Spanje</t>
  </si>
  <si>
    <t>Portugal</t>
  </si>
  <si>
    <t>Oostenrijk</t>
  </si>
  <si>
    <t>Polen</t>
  </si>
  <si>
    <t>Roemenië</t>
  </si>
  <si>
    <t>Noorwegen</t>
  </si>
  <si>
    <t xml:space="preserve">Aantal overnachtingen </t>
  </si>
  <si>
    <t>Vlaams Gewest</t>
  </si>
  <si>
    <t>Brussels Gewest</t>
  </si>
  <si>
    <t>Buitenlandse OV in Vlaanderen</t>
  </si>
  <si>
    <t>Scandinavië</t>
  </si>
  <si>
    <t>Turkije</t>
  </si>
  <si>
    <t>Ierland</t>
  </si>
  <si>
    <t>Nederland</t>
  </si>
  <si>
    <t>Duitsland</t>
  </si>
  <si>
    <t>Frankrijk</t>
  </si>
  <si>
    <t>Verenigd Koninkrijk</t>
  </si>
  <si>
    <t>Verenigde Staten</t>
  </si>
  <si>
    <t>Luxemburg</t>
  </si>
  <si>
    <t>Zwitserland</t>
  </si>
  <si>
    <t>China</t>
  </si>
  <si>
    <t>Japan</t>
  </si>
  <si>
    <t>Rusland</t>
  </si>
  <si>
    <t>Brazilië</t>
  </si>
  <si>
    <t>India</t>
  </si>
  <si>
    <t>Canada</t>
  </si>
  <si>
    <t>Australië</t>
  </si>
  <si>
    <t>Ranking markt</t>
  </si>
  <si>
    <t xml:space="preserve">Totaal 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</si>
</sst>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3" fontId="0" fillId="0" borderId="0" xfId="0" applyNumberFormat="1" applyBorder="1"/>
    <xf numFmtId="9" fontId="0" fillId="0" borderId="6" xfId="1" applyFont="1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0" fontId="0" fillId="0" borderId="9" xfId="0" applyBorder="1"/>
    <xf numFmtId="0" fontId="0" fillId="0" borderId="10" xfId="0" applyBorder="1"/>
    <xf numFmtId="3" fontId="0" fillId="0" borderId="11" xfId="0" applyNumberFormat="1" applyBorder="1"/>
    <xf numFmtId="9" fontId="0" fillId="0" borderId="12" xfId="1" applyFont="1" applyBorder="1"/>
    <xf numFmtId="9" fontId="0" fillId="0" borderId="9" xfId="1" applyFont="1" applyBorder="1"/>
    <xf numFmtId="3" fontId="0" fillId="0" borderId="3" xfId="0" applyNumberFormat="1" applyBorder="1"/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" xfId="0" applyBorder="1"/>
    <xf numFmtId="3" fontId="0" fillId="0" borderId="1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0" fillId="2" borderId="1" xfId="0" applyFill="1" applyBorder="1"/>
    <xf numFmtId="0" fontId="2" fillId="0" borderId="0" xfId="0" applyFont="1"/>
    <xf numFmtId="3" fontId="0" fillId="2" borderId="1" xfId="0" applyNumberForma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OV</a:t>
            </a:r>
            <a:r>
              <a:rPr lang="nl-BE" baseline="0"/>
              <a:t> - kunststeden</a:t>
            </a:r>
            <a:r>
              <a:rPr lang="nl-BE"/>
              <a:t> 2015 Noorwegen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B902AF8-6793-43FB-9C29-06D8BF38E74D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CFF-4B92-9B90-F950369C83D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1354D86-AE89-4332-9BFE-44290E814B7B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CFF-4B92-9B90-F950369C83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D8ED990-C589-46DE-83F0-A50B7C1A1C4E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CFF-4B92-9B90-F950369C83D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49B962B-CC19-4882-B6D3-8046B081E2A8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CFF-4B92-9B90-F950369C83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3CDA3D1-E91D-40AC-B938-C3691CF4EDCD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CFF-4B92-9B90-F950369C83D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9B676D0-5073-48C4-B0C3-D803414A793B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CFF-4B92-9B90-F950369C83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'verdeling 2015'!$A$7:$A$12</c:f>
              <c:strCache>
                <c:ptCount val="6"/>
                <c:pt idx="0">
                  <c:v>Antwerpen</c:v>
                </c:pt>
                <c:pt idx="1">
                  <c:v>Brugge</c:v>
                </c:pt>
                <c:pt idx="2">
                  <c:v>Brussel</c:v>
                </c:pt>
                <c:pt idx="3">
                  <c:v>Gent</c:v>
                </c:pt>
                <c:pt idx="4">
                  <c:v>Leuven</c:v>
                </c:pt>
                <c:pt idx="5">
                  <c:v>Mechelen</c:v>
                </c:pt>
              </c:strCache>
            </c:strRef>
          </c:cat>
          <c:val>
            <c:numRef>
              <c:f>'verdeling 2015'!$B$7:$B$12</c:f>
              <c:numCache>
                <c:formatCode>#,##0</c:formatCode>
                <c:ptCount val="6"/>
                <c:pt idx="0">
                  <c:v>5844</c:v>
                </c:pt>
                <c:pt idx="1">
                  <c:v>4490</c:v>
                </c:pt>
                <c:pt idx="2">
                  <c:v>47162</c:v>
                </c:pt>
                <c:pt idx="3">
                  <c:v>2637</c:v>
                </c:pt>
                <c:pt idx="4">
                  <c:v>1595</c:v>
                </c:pt>
                <c:pt idx="5">
                  <c:v>435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'verdeling 2015'!$C$7:$C$12</c15:f>
                <c15:dlblRangeCache>
                  <c:ptCount val="6"/>
                  <c:pt idx="0">
                    <c:v>9%</c:v>
                  </c:pt>
                  <c:pt idx="1">
                    <c:v>7%</c:v>
                  </c:pt>
                  <c:pt idx="2">
                    <c:v>76%</c:v>
                  </c:pt>
                  <c:pt idx="3">
                    <c:v>4%</c:v>
                  </c:pt>
                  <c:pt idx="4">
                    <c:v>3%</c:v>
                  </c:pt>
                  <c:pt idx="5">
                    <c:v>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CFF-4B92-9B90-F950369C8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825824"/>
        <c:axId val="393825496"/>
      </c:barChart>
      <c:catAx>
        <c:axId val="3938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3825496"/>
        <c:crosses val="autoZero"/>
        <c:auto val="1"/>
        <c:lblAlgn val="ctr"/>
        <c:lblOffset val="100"/>
        <c:noMultiLvlLbl val="0"/>
      </c:catAx>
      <c:valAx>
        <c:axId val="39382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382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OV - Vlaanderen - Noorwegen</a:t>
            </a:r>
            <a:r>
              <a:rPr lang="nl-BE" baseline="0"/>
              <a:t> 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44C-4869-8A6A-EF18CCA51F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4C-4869-8A6A-EF18CCA51F7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4C-4869-8A6A-EF18CCA51F7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0625E13-FCAE-450E-8132-7BA2A230530F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44C-4869-8A6A-EF18CCA51F7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6D1AE4F-D37F-446F-A5D2-B9B9BA8EFB28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44C-4869-8A6A-EF18CCA51F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8EABB97-BE75-4A07-9E15-6E9F339479B9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44C-4869-8A6A-EF18CCA51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'verdeling 2015'!$A$2:$A$4</c:f>
              <c:strCache>
                <c:ptCount val="3"/>
                <c:pt idx="0">
                  <c:v>Kust</c:v>
                </c:pt>
                <c:pt idx="1">
                  <c:v>Kunststeden</c:v>
                </c:pt>
                <c:pt idx="2">
                  <c:v>Vlaamse Regio's</c:v>
                </c:pt>
              </c:strCache>
            </c:strRef>
          </c:cat>
          <c:val>
            <c:numRef>
              <c:f>'verdeling 2015'!$B$2:$B$4</c:f>
              <c:numCache>
                <c:formatCode>#,##0</c:formatCode>
                <c:ptCount val="3"/>
                <c:pt idx="0">
                  <c:v>1212</c:v>
                </c:pt>
                <c:pt idx="1">
                  <c:v>62163</c:v>
                </c:pt>
                <c:pt idx="2">
                  <c:v>12537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'verdeling 2015'!$C$2:$C$4</c15:f>
                <c15:dlblRangeCache>
                  <c:ptCount val="3"/>
                  <c:pt idx="0">
                    <c:v>2%</c:v>
                  </c:pt>
                  <c:pt idx="1">
                    <c:v>82%</c:v>
                  </c:pt>
                  <c:pt idx="2">
                    <c:v>17%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44C-4869-8A6A-EF18CCA51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OV</a:t>
            </a:r>
            <a:r>
              <a:rPr lang="nl-BE" baseline="0"/>
              <a:t> - kunststeden</a:t>
            </a:r>
            <a:r>
              <a:rPr lang="nl-BE"/>
              <a:t> 2015 Zweden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803FF23-FA46-443D-B57C-F11CFCD09D83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4F5-4903-9333-9B7049C2561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64EFF44-38E0-449A-B715-7CC792B35091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4F5-4903-9333-9B7049C2561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31534E7-01A1-458F-BC5F-7BDB699B32A3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4F5-4903-9333-9B7049C2561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289A395-A321-4677-A4B7-33BC2F6E8C7E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4F5-4903-9333-9B7049C2561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C79C9A0-5EF3-4C46-B6EC-1441F6F20FF0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4F5-4903-9333-9B7049C2561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040EFB4-46F8-4BD6-B020-2DFF2D92A0A8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4F5-4903-9333-9B7049C256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'verdeling 2015'!$E$7:$E$12</c:f>
              <c:strCache>
                <c:ptCount val="6"/>
                <c:pt idx="0">
                  <c:v>Antwerpen</c:v>
                </c:pt>
                <c:pt idx="1">
                  <c:v>Brugge</c:v>
                </c:pt>
                <c:pt idx="2">
                  <c:v>Brussel</c:v>
                </c:pt>
                <c:pt idx="3">
                  <c:v>Gent</c:v>
                </c:pt>
                <c:pt idx="4">
                  <c:v>Leuven</c:v>
                </c:pt>
                <c:pt idx="5">
                  <c:v>Mechelen</c:v>
                </c:pt>
              </c:strCache>
            </c:strRef>
          </c:cat>
          <c:val>
            <c:numRef>
              <c:f>'verdeling 2015'!$F$7:$F$12</c:f>
              <c:numCache>
                <c:formatCode>#,##0</c:formatCode>
                <c:ptCount val="6"/>
                <c:pt idx="0">
                  <c:v>9445</c:v>
                </c:pt>
                <c:pt idx="1">
                  <c:v>7763</c:v>
                </c:pt>
                <c:pt idx="2">
                  <c:v>65918</c:v>
                </c:pt>
                <c:pt idx="3">
                  <c:v>10543</c:v>
                </c:pt>
                <c:pt idx="4">
                  <c:v>2266</c:v>
                </c:pt>
                <c:pt idx="5">
                  <c:v>1183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'verdeling 2015'!$G$7:$G$12</c15:f>
                <c15:dlblRangeCache>
                  <c:ptCount val="6"/>
                  <c:pt idx="0">
                    <c:v>10%</c:v>
                  </c:pt>
                  <c:pt idx="1">
                    <c:v>8%</c:v>
                  </c:pt>
                  <c:pt idx="2">
                    <c:v>68%</c:v>
                  </c:pt>
                  <c:pt idx="3">
                    <c:v>11%</c:v>
                  </c:pt>
                  <c:pt idx="4">
                    <c:v>2%</c:v>
                  </c:pt>
                  <c:pt idx="5">
                    <c:v>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4F5-4903-9333-9B7049C25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825824"/>
        <c:axId val="393825496"/>
      </c:barChart>
      <c:catAx>
        <c:axId val="3938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3825496"/>
        <c:crosses val="autoZero"/>
        <c:auto val="1"/>
        <c:lblAlgn val="ctr"/>
        <c:lblOffset val="100"/>
        <c:noMultiLvlLbl val="0"/>
      </c:catAx>
      <c:valAx>
        <c:axId val="39382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382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OV - Vlaanderen - Zweden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77-42B3-8D9A-838C8F1209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77-42B3-8D9A-838C8F120950}"/>
              </c:ext>
            </c:extLst>
          </c:dPt>
          <c:dPt>
            <c:idx val="2"/>
            <c:bubble3D val="0"/>
            <c:spPr>
              <a:solidFill>
                <a:srgbClr val="88BA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77-42B3-8D9A-838C8F12095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1D63919-8974-4B3C-91C8-B3EA4D122CEC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D77-42B3-8D9A-838C8F12095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11D3C09-7A21-497F-B20D-FC1AB5768DCB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D77-42B3-8D9A-838C8F12095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3487B6B-61CC-4BB9-9709-72AF4276BA1F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D77-42B3-8D9A-838C8F120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'verdeling 2015'!$E$2:$E$4</c:f>
              <c:strCache>
                <c:ptCount val="3"/>
                <c:pt idx="0">
                  <c:v>Kust</c:v>
                </c:pt>
                <c:pt idx="1">
                  <c:v>Kunststeden</c:v>
                </c:pt>
                <c:pt idx="2">
                  <c:v>Vlaamse Regio's</c:v>
                </c:pt>
              </c:strCache>
            </c:strRef>
          </c:cat>
          <c:val>
            <c:numRef>
              <c:f>'verdeling 2015'!$F$2:$F$4</c:f>
              <c:numCache>
                <c:formatCode>#,##0</c:formatCode>
                <c:ptCount val="3"/>
                <c:pt idx="0">
                  <c:v>2608</c:v>
                </c:pt>
                <c:pt idx="1">
                  <c:v>97118</c:v>
                </c:pt>
                <c:pt idx="2">
                  <c:v>21825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'verdeling 2015'!$G$2:$G$4</c15:f>
                <c15:dlblRangeCache>
                  <c:ptCount val="3"/>
                  <c:pt idx="0">
                    <c:v>2%</c:v>
                  </c:pt>
                  <c:pt idx="1">
                    <c:v>80%</c:v>
                  </c:pt>
                  <c:pt idx="2">
                    <c:v>18%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0D77-42B3-8D9A-838C8F120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OV</a:t>
            </a:r>
            <a:r>
              <a:rPr lang="nl-BE" baseline="0"/>
              <a:t> - kunststeden</a:t>
            </a:r>
            <a:r>
              <a:rPr lang="nl-BE"/>
              <a:t> 2015 Denemarken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E674B78-CFA4-4166-AAB8-21CFD052A1D4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67B-476A-955D-022DFA38E66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569E2E-C3DE-4C3E-B693-3832BEEF4BBD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67B-476A-955D-022DFA38E66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534E12-B511-47E5-A0E2-C64B09F351FB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67B-476A-955D-022DFA38E66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9E9885E-E81A-4502-9319-F9A90DCD0806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67B-476A-955D-022DFA38E66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D593114-9335-4687-8EF8-66D0980EB7C9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67B-476A-955D-022DFA38E66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0DED49B-61C5-4750-B408-7E4F3E76B443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67B-476A-955D-022DFA38E6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'verdeling 2015'!$I$7:$I$12</c:f>
              <c:strCache>
                <c:ptCount val="6"/>
                <c:pt idx="0">
                  <c:v>Antwerpen</c:v>
                </c:pt>
                <c:pt idx="1">
                  <c:v>Brugge</c:v>
                </c:pt>
                <c:pt idx="2">
                  <c:v>Brussel</c:v>
                </c:pt>
                <c:pt idx="3">
                  <c:v>Gent</c:v>
                </c:pt>
                <c:pt idx="4">
                  <c:v>Leuven</c:v>
                </c:pt>
                <c:pt idx="5">
                  <c:v>Mechelen</c:v>
                </c:pt>
              </c:strCache>
            </c:strRef>
          </c:cat>
          <c:val>
            <c:numRef>
              <c:f>'verdeling 2015'!$J$7:$J$12</c:f>
              <c:numCache>
                <c:formatCode>#,##0</c:formatCode>
                <c:ptCount val="6"/>
                <c:pt idx="0">
                  <c:v>11425</c:v>
                </c:pt>
                <c:pt idx="1">
                  <c:v>7531</c:v>
                </c:pt>
                <c:pt idx="2">
                  <c:v>55627</c:v>
                </c:pt>
                <c:pt idx="3">
                  <c:v>4804</c:v>
                </c:pt>
                <c:pt idx="4">
                  <c:v>2264</c:v>
                </c:pt>
                <c:pt idx="5">
                  <c:v>905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'verdeling 2015'!$K$7:$K$12</c15:f>
                <c15:dlblRangeCache>
                  <c:ptCount val="6"/>
                  <c:pt idx="0">
                    <c:v>14%</c:v>
                  </c:pt>
                  <c:pt idx="1">
                    <c:v>9%</c:v>
                  </c:pt>
                  <c:pt idx="2">
                    <c:v>67%</c:v>
                  </c:pt>
                  <c:pt idx="3">
                    <c:v>6%</c:v>
                  </c:pt>
                  <c:pt idx="4">
                    <c:v>3%</c:v>
                  </c:pt>
                  <c:pt idx="5">
                    <c:v>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67B-476A-955D-022DFA38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825824"/>
        <c:axId val="393825496"/>
      </c:barChart>
      <c:catAx>
        <c:axId val="3938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3825496"/>
        <c:crosses val="autoZero"/>
        <c:auto val="1"/>
        <c:lblAlgn val="ctr"/>
        <c:lblOffset val="100"/>
        <c:noMultiLvlLbl val="0"/>
      </c:catAx>
      <c:valAx>
        <c:axId val="39382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382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OV - Vlaanderen - Denemarken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73-4FA8-92F9-D420CE12C8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73-4FA8-92F9-D420CE12C8FA}"/>
              </c:ext>
            </c:extLst>
          </c:dPt>
          <c:dPt>
            <c:idx val="2"/>
            <c:bubble3D val="0"/>
            <c:spPr>
              <a:solidFill>
                <a:srgbClr val="88BA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73-4FA8-92F9-D420CE12C8F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D83E33D-CEAB-4C7D-AFA7-454F128C6E5F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273-4FA8-92F9-D420CE12C8F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3C7C24-B052-48FF-8E50-AF039DDBBBD0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273-4FA8-92F9-D420CE12C8F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B45957-19A2-40CA-9B99-C823CE354D4A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273-4FA8-92F9-D420CE12C8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'verdeling 2015'!$I$2:$I$4</c:f>
              <c:strCache>
                <c:ptCount val="3"/>
                <c:pt idx="0">
                  <c:v>Kust</c:v>
                </c:pt>
                <c:pt idx="1">
                  <c:v>Kunststeden</c:v>
                </c:pt>
                <c:pt idx="2">
                  <c:v>Vlaamse Regio's</c:v>
                </c:pt>
              </c:strCache>
            </c:strRef>
          </c:cat>
          <c:val>
            <c:numRef>
              <c:f>'verdeling 2015'!$J$2:$J$4</c:f>
              <c:numCache>
                <c:formatCode>#,##0</c:formatCode>
                <c:ptCount val="3"/>
                <c:pt idx="0">
                  <c:v>4113</c:v>
                </c:pt>
                <c:pt idx="1">
                  <c:v>82556</c:v>
                </c:pt>
                <c:pt idx="2">
                  <c:v>20165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'verdeling 2015'!$K$2:$K$4</c15:f>
                <c15:dlblRangeCache>
                  <c:ptCount val="3"/>
                  <c:pt idx="0">
                    <c:v>4%</c:v>
                  </c:pt>
                  <c:pt idx="1">
                    <c:v>77%</c:v>
                  </c:pt>
                  <c:pt idx="2">
                    <c:v>19%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273-4FA8-92F9-D420CE12C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OV</a:t>
            </a:r>
            <a:r>
              <a:rPr lang="nl-BE" baseline="0"/>
              <a:t> - kunststeden</a:t>
            </a:r>
            <a:r>
              <a:rPr lang="nl-BE"/>
              <a:t> 2015 Scandinavië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57A3CD7-5006-4538-B890-E3F9B64784AE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D8F-45BB-BB2D-A17E13863B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472888F-F142-4420-8CEF-EF1245A761E4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D8F-45BB-BB2D-A17E13863B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39879E0-EE66-4147-828D-806656E089A7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D8F-45BB-BB2D-A17E13863B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7406F34-1C6B-405E-A334-E58F79C5A6DE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D8F-45BB-BB2D-A17E13863B0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772C68A-5400-4185-B06A-BEC872C9B843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D8F-45BB-BB2D-A17E13863B0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D02F5E1-B35F-45EA-8D55-BFBCF4D184E3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D8F-45BB-BB2D-A17E13863B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'verdeling 2015'!$M$7:$M$12</c:f>
              <c:strCache>
                <c:ptCount val="6"/>
                <c:pt idx="0">
                  <c:v>Antwerpen</c:v>
                </c:pt>
                <c:pt idx="1">
                  <c:v>Brugge</c:v>
                </c:pt>
                <c:pt idx="2">
                  <c:v>Brussel</c:v>
                </c:pt>
                <c:pt idx="3">
                  <c:v>Gent</c:v>
                </c:pt>
                <c:pt idx="4">
                  <c:v>Leuven</c:v>
                </c:pt>
                <c:pt idx="5">
                  <c:v>Mechelen</c:v>
                </c:pt>
              </c:strCache>
            </c:strRef>
          </c:cat>
          <c:val>
            <c:numRef>
              <c:f>'verdeling 2015'!$N$7:$N$12</c:f>
              <c:numCache>
                <c:formatCode>#,##0</c:formatCode>
                <c:ptCount val="6"/>
                <c:pt idx="0">
                  <c:v>26714</c:v>
                </c:pt>
                <c:pt idx="1">
                  <c:v>19784</c:v>
                </c:pt>
                <c:pt idx="2">
                  <c:v>168707</c:v>
                </c:pt>
                <c:pt idx="3">
                  <c:v>17984</c:v>
                </c:pt>
                <c:pt idx="4">
                  <c:v>6125</c:v>
                </c:pt>
                <c:pt idx="5">
                  <c:v>2523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'verdeling 2015'!$O$7:$O$12</c15:f>
                <c15:dlblRangeCache>
                  <c:ptCount val="6"/>
                  <c:pt idx="0">
                    <c:v>11%</c:v>
                  </c:pt>
                  <c:pt idx="1">
                    <c:v>8%</c:v>
                  </c:pt>
                  <c:pt idx="2">
                    <c:v>70%</c:v>
                  </c:pt>
                  <c:pt idx="3">
                    <c:v>7%</c:v>
                  </c:pt>
                  <c:pt idx="4">
                    <c:v>3%</c:v>
                  </c:pt>
                  <c:pt idx="5">
                    <c:v>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D8F-45BB-BB2D-A17E13863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825824"/>
        <c:axId val="393825496"/>
      </c:barChart>
      <c:catAx>
        <c:axId val="3938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3825496"/>
        <c:crosses val="autoZero"/>
        <c:auto val="1"/>
        <c:lblAlgn val="ctr"/>
        <c:lblOffset val="100"/>
        <c:noMultiLvlLbl val="0"/>
      </c:catAx>
      <c:valAx>
        <c:axId val="39382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9382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OV - Vlaanderen - Scandinavië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FE-4781-B844-131B8A9133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FE-4781-B844-131B8A9133A7}"/>
              </c:ext>
            </c:extLst>
          </c:dPt>
          <c:dPt>
            <c:idx val="2"/>
            <c:bubble3D val="0"/>
            <c:spPr>
              <a:solidFill>
                <a:srgbClr val="88BAE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FE-4781-B844-131B8A9133A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4D71015-3DD2-42DC-B7FF-E17D4CEC2361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8FE-4781-B844-131B8A9133A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06E735F-27FD-4AD9-966C-3A58241DC027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8FE-4781-B844-131B8A9133A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70D1163-D0D4-47A0-81FF-2AC357EEEDB2}" type="CELLRANGE">
                      <a:rPr lang="en-US"/>
                      <a:pPr/>
                      <a:t>[CELLRANGE]</a:t>
                    </a:fld>
                    <a:endParaRPr lang="nl-B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8FE-4781-B844-131B8A9133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'verdeling 2015'!$M$2:$M$4</c:f>
              <c:strCache>
                <c:ptCount val="3"/>
                <c:pt idx="0">
                  <c:v>Kust</c:v>
                </c:pt>
                <c:pt idx="1">
                  <c:v>Kunststeden</c:v>
                </c:pt>
                <c:pt idx="2">
                  <c:v>Vlaamse Regio's</c:v>
                </c:pt>
              </c:strCache>
            </c:strRef>
          </c:cat>
          <c:val>
            <c:numRef>
              <c:f>'verdeling 2015'!$N$2:$N$4</c:f>
              <c:numCache>
                <c:formatCode>#,##0</c:formatCode>
                <c:ptCount val="3"/>
                <c:pt idx="0">
                  <c:v>7933</c:v>
                </c:pt>
                <c:pt idx="1">
                  <c:v>241837</c:v>
                </c:pt>
                <c:pt idx="2">
                  <c:v>54527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'verdeling 2015'!$O$2:$O$4</c15:f>
                <c15:dlblRangeCache>
                  <c:ptCount val="3"/>
                  <c:pt idx="0">
                    <c:v>3%</c:v>
                  </c:pt>
                  <c:pt idx="1">
                    <c:v>79%</c:v>
                  </c:pt>
                  <c:pt idx="2">
                    <c:v>18%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8FE-4781-B844-131B8A913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140970</xdr:rowOff>
    </xdr:from>
    <xdr:to>
      <xdr:col>4</xdr:col>
      <xdr:colOff>281940</xdr:colOff>
      <xdr:row>33</xdr:row>
      <xdr:rowOff>80010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11430</xdr:rowOff>
    </xdr:from>
    <xdr:to>
      <xdr:col>3</xdr:col>
      <xdr:colOff>434340</xdr:colOff>
      <xdr:row>51</xdr:row>
      <xdr:rowOff>125730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472440</xdr:colOff>
      <xdr:row>17</xdr:row>
      <xdr:rowOff>152400</xdr:rowOff>
    </xdr:from>
    <xdr:to>
      <xdr:col>8</xdr:col>
      <xdr:colOff>1066800</xdr:colOff>
      <xdr:row>33</xdr:row>
      <xdr:rowOff>91440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655320</xdr:colOff>
      <xdr:row>35</xdr:row>
      <xdr:rowOff>106680</xdr:rowOff>
    </xdr:from>
    <xdr:to>
      <xdr:col>8</xdr:col>
      <xdr:colOff>731520</xdr:colOff>
      <xdr:row>51</xdr:row>
      <xdr:rowOff>45720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13</xdr:col>
      <xdr:colOff>777240</xdr:colOff>
      <xdr:row>33</xdr:row>
      <xdr:rowOff>114300</xdr:rowOff>
    </xdr:to>
    <xdr:graphicFrame macro="">
      <xdr:nvGraphicFramePr>
        <xdr:cNvPr id="10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45720</xdr:colOff>
      <xdr:row>35</xdr:row>
      <xdr:rowOff>152400</xdr:rowOff>
    </xdr:from>
    <xdr:to>
      <xdr:col>13</xdr:col>
      <xdr:colOff>304800</xdr:colOff>
      <xdr:row>51</xdr:row>
      <xdr:rowOff>91440</xdr:rowOff>
    </xdr:to>
    <xdr:graphicFrame macro="">
      <xdr:nvGraphicFramePr>
        <xdr:cNvPr id="11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20</xdr:col>
      <xdr:colOff>365760</xdr:colOff>
      <xdr:row>32</xdr:row>
      <xdr:rowOff>114300</xdr:rowOff>
    </xdr:to>
    <xdr:graphicFrame macro="">
      <xdr:nvGraphicFramePr>
        <xdr:cNvPr id="12" name="Grafie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22860</xdr:colOff>
      <xdr:row>35</xdr:row>
      <xdr:rowOff>167640</xdr:rowOff>
    </xdr:from>
    <xdr:to>
      <xdr:col>19</xdr:col>
      <xdr:colOff>541020</xdr:colOff>
      <xdr:row>51</xdr:row>
      <xdr:rowOff>106680</xdr:rowOff>
    </xdr:to>
    <xdr:graphicFrame macro="">
      <xdr:nvGraphicFramePr>
        <xdr:cNvPr id="13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VL1">
  <a:themeElements>
    <a:clrScheme name="TVL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F00"/>
      </a:accent1>
      <a:accent2>
        <a:srgbClr val="A6A6A5"/>
      </a:accent2>
      <a:accent3>
        <a:srgbClr val="373738"/>
      </a:accent3>
      <a:accent4>
        <a:srgbClr val="88BAE0"/>
      </a:accent4>
      <a:accent5>
        <a:srgbClr val="99CC00"/>
      </a:accent5>
      <a:accent6>
        <a:srgbClr val="99336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TVL1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FFF00"/>
    </a:accent1>
    <a:accent2>
      <a:srgbClr val="A6A6A5"/>
    </a:accent2>
    <a:accent3>
      <a:srgbClr val="373738"/>
    </a:accent3>
    <a:accent4>
      <a:srgbClr val="88BAE0"/>
    </a:accent4>
    <a:accent5>
      <a:srgbClr val="99CC00"/>
    </a:accent5>
    <a:accent6>
      <a:srgbClr val="99336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VL1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FFF00"/>
    </a:accent1>
    <a:accent2>
      <a:srgbClr val="A6A6A5"/>
    </a:accent2>
    <a:accent3>
      <a:srgbClr val="373738"/>
    </a:accent3>
    <a:accent4>
      <a:srgbClr val="88BAE0"/>
    </a:accent4>
    <a:accent5>
      <a:srgbClr val="99CC00"/>
    </a:accent5>
    <a:accent6>
      <a:srgbClr val="99336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VL1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FFF00"/>
    </a:accent1>
    <a:accent2>
      <a:srgbClr val="A6A6A5"/>
    </a:accent2>
    <a:accent3>
      <a:srgbClr val="373738"/>
    </a:accent3>
    <a:accent4>
      <a:srgbClr val="88BAE0"/>
    </a:accent4>
    <a:accent5>
      <a:srgbClr val="99CC00"/>
    </a:accent5>
    <a:accent6>
      <a:srgbClr val="99336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TVL1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FFF00"/>
    </a:accent1>
    <a:accent2>
      <a:srgbClr val="A6A6A5"/>
    </a:accent2>
    <a:accent3>
      <a:srgbClr val="373738"/>
    </a:accent3>
    <a:accent4>
      <a:srgbClr val="88BAE0"/>
    </a:accent4>
    <a:accent5>
      <a:srgbClr val="99CC00"/>
    </a:accent5>
    <a:accent6>
      <a:srgbClr val="99336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TVL1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FFF00"/>
    </a:accent1>
    <a:accent2>
      <a:srgbClr val="A6A6A5"/>
    </a:accent2>
    <a:accent3>
      <a:srgbClr val="373738"/>
    </a:accent3>
    <a:accent4>
      <a:srgbClr val="88BAE0"/>
    </a:accent4>
    <a:accent5>
      <a:srgbClr val="99CC00"/>
    </a:accent5>
    <a:accent6>
      <a:srgbClr val="99336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TVL1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FFFF00"/>
    </a:accent1>
    <a:accent2>
      <a:srgbClr val="A6A6A5"/>
    </a:accent2>
    <a:accent3>
      <a:srgbClr val="373738"/>
    </a:accent3>
    <a:accent4>
      <a:srgbClr val="88BAE0"/>
    </a:accent4>
    <a:accent5>
      <a:srgbClr val="99CC00"/>
    </a:accent5>
    <a:accent6>
      <a:srgbClr val="99336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E9" sqref="E9"/>
    </sheetView>
  </sheetViews>
  <sheetFormatPr defaultRowHeight="14.25" x14ac:dyDescent="0.2"/>
  <cols>
    <col min="1" max="1" width="26" customWidth="1"/>
    <col min="2" max="2" width="18" customWidth="1"/>
    <col min="3" max="3" width="14.25" customWidth="1"/>
    <col min="6" max="6" width="22.5" customWidth="1"/>
    <col min="7" max="7" width="12.75" customWidth="1"/>
    <col min="8" max="8" width="13.25" customWidth="1"/>
    <col min="9" max="9" width="15.375" customWidth="1"/>
  </cols>
  <sheetData>
    <row r="1" spans="1:3" x14ac:dyDescent="0.2">
      <c r="A1" s="19" t="s">
        <v>24</v>
      </c>
      <c r="B1" s="20"/>
      <c r="C1" s="21" t="s">
        <v>15</v>
      </c>
    </row>
    <row r="2" spans="1:3" x14ac:dyDescent="0.2">
      <c r="A2" s="22"/>
      <c r="B2" s="23">
        <v>2014</v>
      </c>
      <c r="C2" s="24">
        <v>2015</v>
      </c>
    </row>
    <row r="3" spans="1:3" x14ac:dyDescent="0.2">
      <c r="A3" s="25" t="s">
        <v>25</v>
      </c>
      <c r="B3" s="26">
        <v>45358</v>
      </c>
      <c r="C3" s="26">
        <v>51207</v>
      </c>
    </row>
    <row r="4" spans="1:3" x14ac:dyDescent="0.2">
      <c r="A4" s="25" t="s">
        <v>26</v>
      </c>
      <c r="B4" s="26">
        <v>53285</v>
      </c>
      <c r="C4" s="26">
        <v>55627</v>
      </c>
    </row>
    <row r="5" spans="1:3" x14ac:dyDescent="0.2">
      <c r="A5" s="25" t="s">
        <v>9</v>
      </c>
      <c r="B5" s="26">
        <v>98643</v>
      </c>
      <c r="C5" s="26">
        <v>106834</v>
      </c>
    </row>
    <row r="7" spans="1:3" x14ac:dyDescent="0.2">
      <c r="A7" s="19" t="s">
        <v>24</v>
      </c>
      <c r="B7" s="20"/>
      <c r="C7" s="21" t="s">
        <v>16</v>
      </c>
    </row>
    <row r="8" spans="1:3" x14ac:dyDescent="0.2">
      <c r="A8" s="22"/>
      <c r="B8" s="23">
        <v>2014</v>
      </c>
      <c r="C8" s="24">
        <v>2015</v>
      </c>
    </row>
    <row r="9" spans="1:3" x14ac:dyDescent="0.2">
      <c r="A9" s="25" t="s">
        <v>25</v>
      </c>
      <c r="B9" s="26">
        <v>51423</v>
      </c>
      <c r="C9" s="26">
        <v>55633</v>
      </c>
    </row>
    <row r="10" spans="1:3" x14ac:dyDescent="0.2">
      <c r="A10" s="25" t="s">
        <v>26</v>
      </c>
      <c r="B10" s="26">
        <v>71108</v>
      </c>
      <c r="C10" s="26">
        <v>65918</v>
      </c>
    </row>
    <row r="11" spans="1:3" x14ac:dyDescent="0.2">
      <c r="A11" s="25" t="s">
        <v>9</v>
      </c>
      <c r="B11" s="26">
        <v>122531</v>
      </c>
      <c r="C11" s="26">
        <v>121551</v>
      </c>
    </row>
    <row r="12" spans="1:3" x14ac:dyDescent="0.2">
      <c r="B12" s="18"/>
    </row>
    <row r="13" spans="1:3" x14ac:dyDescent="0.2">
      <c r="A13" s="19" t="s">
        <v>24</v>
      </c>
      <c r="B13" s="20"/>
      <c r="C13" s="21" t="s">
        <v>23</v>
      </c>
    </row>
    <row r="14" spans="1:3" x14ac:dyDescent="0.2">
      <c r="A14" s="22"/>
      <c r="B14" s="23">
        <v>2014</v>
      </c>
      <c r="C14" s="24">
        <v>2015</v>
      </c>
    </row>
    <row r="15" spans="1:3" x14ac:dyDescent="0.2">
      <c r="A15" s="25" t="s">
        <v>25</v>
      </c>
      <c r="B15" s="26">
        <v>30179</v>
      </c>
      <c r="C15" s="26">
        <v>28750</v>
      </c>
    </row>
    <row r="16" spans="1:3" x14ac:dyDescent="0.2">
      <c r="A16" s="25" t="s">
        <v>26</v>
      </c>
      <c r="B16" s="26">
        <v>50886</v>
      </c>
      <c r="C16" s="26">
        <v>47162</v>
      </c>
    </row>
    <row r="17" spans="1:3" x14ac:dyDescent="0.2">
      <c r="A17" s="25" t="s">
        <v>9</v>
      </c>
      <c r="B17" s="26">
        <v>81065</v>
      </c>
      <c r="C17" s="26">
        <v>75912</v>
      </c>
    </row>
    <row r="19" spans="1:3" x14ac:dyDescent="0.2">
      <c r="A19" s="19" t="s">
        <v>24</v>
      </c>
      <c r="B19" s="20"/>
      <c r="C19" s="21" t="s">
        <v>28</v>
      </c>
    </row>
    <row r="20" spans="1:3" x14ac:dyDescent="0.2">
      <c r="A20" s="22"/>
      <c r="B20" s="23">
        <v>2014</v>
      </c>
      <c r="C20" s="24">
        <v>2015</v>
      </c>
    </row>
    <row r="21" spans="1:3" x14ac:dyDescent="0.2">
      <c r="A21" s="25" t="s">
        <v>25</v>
      </c>
      <c r="B21" s="26">
        <f>B15+B9+B3</f>
        <v>126960</v>
      </c>
      <c r="C21" s="26">
        <f>C15+C9+C3</f>
        <v>135590</v>
      </c>
    </row>
    <row r="22" spans="1:3" x14ac:dyDescent="0.2">
      <c r="A22" s="25" t="s">
        <v>26</v>
      </c>
      <c r="B22" s="26">
        <f t="shared" ref="B22:B23" si="0">B16+B10+B4</f>
        <v>175279</v>
      </c>
      <c r="C22" s="26">
        <f t="shared" ref="C22:C23" si="1">C16+C10+C4</f>
        <v>168707</v>
      </c>
    </row>
    <row r="23" spans="1:3" x14ac:dyDescent="0.2">
      <c r="A23" s="25" t="s">
        <v>9</v>
      </c>
      <c r="B23" s="26">
        <f t="shared" si="0"/>
        <v>302239</v>
      </c>
      <c r="C23" s="26">
        <f t="shared" si="1"/>
        <v>304297</v>
      </c>
    </row>
    <row r="24" spans="1:3" x14ac:dyDescent="0.2">
      <c r="A24" s="30" t="s">
        <v>27</v>
      </c>
      <c r="B24" s="32">
        <v>14301624</v>
      </c>
      <c r="C24" s="32">
        <v>15452208</v>
      </c>
    </row>
    <row r="26" spans="1:3" x14ac:dyDescent="0.2">
      <c r="A26" s="31"/>
    </row>
    <row r="27" spans="1:3" ht="34.15" customHeight="1" x14ac:dyDescent="0.2">
      <c r="A27" s="3" t="s">
        <v>9</v>
      </c>
      <c r="B27" s="4" t="s">
        <v>46</v>
      </c>
      <c r="C27" s="5" t="s">
        <v>45</v>
      </c>
    </row>
    <row r="28" spans="1:3" x14ac:dyDescent="0.2">
      <c r="A28" s="25" t="s">
        <v>31</v>
      </c>
      <c r="B28" s="26">
        <v>3341796</v>
      </c>
      <c r="C28" s="25">
        <v>1</v>
      </c>
    </row>
    <row r="29" spans="1:3" x14ac:dyDescent="0.2">
      <c r="A29" s="25" t="s">
        <v>32</v>
      </c>
      <c r="B29" s="26">
        <v>2073213</v>
      </c>
      <c r="C29" s="25">
        <v>2</v>
      </c>
    </row>
    <row r="30" spans="1:3" x14ac:dyDescent="0.2">
      <c r="A30" s="25" t="s">
        <v>33</v>
      </c>
      <c r="B30" s="26">
        <v>2045088</v>
      </c>
      <c r="C30" s="25">
        <v>3</v>
      </c>
    </row>
    <row r="31" spans="1:3" x14ac:dyDescent="0.2">
      <c r="A31" s="25" t="s">
        <v>34</v>
      </c>
      <c r="B31" s="26">
        <v>1973897</v>
      </c>
      <c r="C31" s="25">
        <v>4</v>
      </c>
    </row>
    <row r="32" spans="1:3" x14ac:dyDescent="0.2">
      <c r="A32" s="25" t="s">
        <v>35</v>
      </c>
      <c r="B32" s="26">
        <v>785554</v>
      </c>
      <c r="C32" s="25">
        <v>5</v>
      </c>
    </row>
    <row r="33" spans="1:3" x14ac:dyDescent="0.2">
      <c r="A33" s="25" t="s">
        <v>18</v>
      </c>
      <c r="B33" s="26">
        <v>699202</v>
      </c>
      <c r="C33" s="25">
        <v>6</v>
      </c>
    </row>
    <row r="34" spans="1:3" x14ac:dyDescent="0.2">
      <c r="A34" s="25" t="s">
        <v>17</v>
      </c>
      <c r="B34" s="26">
        <v>542064</v>
      </c>
      <c r="C34" s="25">
        <v>7</v>
      </c>
    </row>
    <row r="35" spans="1:3" x14ac:dyDescent="0.2">
      <c r="A35" s="25" t="s">
        <v>21</v>
      </c>
      <c r="B35" s="26">
        <v>227190</v>
      </c>
      <c r="C35" s="25">
        <v>8</v>
      </c>
    </row>
    <row r="36" spans="1:3" x14ac:dyDescent="0.2">
      <c r="A36" s="25" t="s">
        <v>36</v>
      </c>
      <c r="B36" s="26">
        <v>217863</v>
      </c>
      <c r="C36" s="25">
        <v>9</v>
      </c>
    </row>
    <row r="37" spans="1:3" x14ac:dyDescent="0.2">
      <c r="A37" s="25" t="s">
        <v>37</v>
      </c>
      <c r="B37" s="26">
        <v>215402</v>
      </c>
      <c r="C37" s="25">
        <v>10</v>
      </c>
    </row>
    <row r="38" spans="1:3" x14ac:dyDescent="0.2">
      <c r="A38" s="25" t="s">
        <v>38</v>
      </c>
      <c r="B38" s="26">
        <v>210949</v>
      </c>
      <c r="C38" s="25">
        <v>11</v>
      </c>
    </row>
    <row r="39" spans="1:3" x14ac:dyDescent="0.2">
      <c r="A39" s="25" t="s">
        <v>39</v>
      </c>
      <c r="B39" s="26">
        <v>182346</v>
      </c>
      <c r="C39" s="25">
        <v>12</v>
      </c>
    </row>
    <row r="40" spans="1:3" x14ac:dyDescent="0.2">
      <c r="A40" s="25" t="s">
        <v>40</v>
      </c>
      <c r="B40" s="26">
        <v>139259</v>
      </c>
      <c r="C40" s="25">
        <v>13</v>
      </c>
    </row>
    <row r="41" spans="1:3" x14ac:dyDescent="0.2">
      <c r="A41" s="25" t="s">
        <v>41</v>
      </c>
      <c r="B41" s="26">
        <v>130819</v>
      </c>
      <c r="C41" s="25">
        <v>14</v>
      </c>
    </row>
    <row r="42" spans="1:3" x14ac:dyDescent="0.2">
      <c r="A42" s="25" t="s">
        <v>42</v>
      </c>
      <c r="B42" s="26">
        <v>129143</v>
      </c>
      <c r="C42" s="25">
        <v>15</v>
      </c>
    </row>
    <row r="43" spans="1:3" x14ac:dyDescent="0.2">
      <c r="A43" s="25" t="s">
        <v>19</v>
      </c>
      <c r="B43" s="26">
        <v>125826</v>
      </c>
      <c r="C43" s="25">
        <v>16</v>
      </c>
    </row>
    <row r="44" spans="1:3" x14ac:dyDescent="0.2">
      <c r="A44" s="25" t="s">
        <v>43</v>
      </c>
      <c r="B44" s="26">
        <v>125433</v>
      </c>
      <c r="C44" s="25">
        <v>17</v>
      </c>
    </row>
    <row r="45" spans="1:3" x14ac:dyDescent="0.2">
      <c r="A45" s="25" t="s">
        <v>44</v>
      </c>
      <c r="B45" s="26">
        <v>124908</v>
      </c>
      <c r="C45" s="25">
        <v>18</v>
      </c>
    </row>
    <row r="46" spans="1:3" x14ac:dyDescent="0.2">
      <c r="A46" s="30" t="s">
        <v>16</v>
      </c>
      <c r="B46" s="32">
        <v>121551</v>
      </c>
      <c r="C46" s="30">
        <v>19</v>
      </c>
    </row>
    <row r="47" spans="1:3" x14ac:dyDescent="0.2">
      <c r="A47" s="25" t="s">
        <v>20</v>
      </c>
      <c r="B47" s="26">
        <v>112918</v>
      </c>
      <c r="C47" s="25">
        <v>20</v>
      </c>
    </row>
    <row r="48" spans="1:3" x14ac:dyDescent="0.2">
      <c r="A48" s="25" t="s">
        <v>29</v>
      </c>
      <c r="B48" s="26">
        <v>111599</v>
      </c>
      <c r="C48" s="25">
        <v>21</v>
      </c>
    </row>
    <row r="49" spans="1:3" x14ac:dyDescent="0.2">
      <c r="A49" s="25" t="s">
        <v>30</v>
      </c>
      <c r="B49" s="26">
        <v>110619</v>
      </c>
      <c r="C49" s="25">
        <v>22</v>
      </c>
    </row>
    <row r="50" spans="1:3" x14ac:dyDescent="0.2">
      <c r="A50" s="30" t="s">
        <v>15</v>
      </c>
      <c r="B50" s="32">
        <v>106834</v>
      </c>
      <c r="C50" s="30">
        <v>23</v>
      </c>
    </row>
    <row r="51" spans="1:3" x14ac:dyDescent="0.2">
      <c r="A51" s="25" t="s">
        <v>22</v>
      </c>
      <c r="B51" s="26">
        <v>102442</v>
      </c>
      <c r="C51" s="25">
        <v>24</v>
      </c>
    </row>
    <row r="52" spans="1:3" x14ac:dyDescent="0.2">
      <c r="A52" s="30" t="s">
        <v>23</v>
      </c>
      <c r="B52" s="32">
        <v>75912</v>
      </c>
      <c r="C52" s="30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="80" zoomScaleNormal="80" workbookViewId="0">
      <selection activeCell="Q10" sqref="Q10"/>
    </sheetView>
  </sheetViews>
  <sheetFormatPr defaultRowHeight="14.25" x14ac:dyDescent="0.2"/>
  <cols>
    <col min="1" max="1" width="15.75" customWidth="1"/>
    <col min="2" max="2" width="11.75" customWidth="1"/>
    <col min="5" max="5" width="14.625" customWidth="1"/>
    <col min="9" max="9" width="17.375" customWidth="1"/>
    <col min="13" max="13" width="12.25" customWidth="1"/>
    <col min="14" max="14" width="13.375" customWidth="1"/>
    <col min="15" max="15" width="10.25" customWidth="1"/>
  </cols>
  <sheetData>
    <row r="1" spans="1:15" x14ac:dyDescent="0.2">
      <c r="A1" s="3" t="s">
        <v>2</v>
      </c>
      <c r="B1" s="4"/>
      <c r="C1" s="5"/>
      <c r="E1" s="3" t="s">
        <v>3</v>
      </c>
      <c r="F1" s="4"/>
      <c r="G1" s="5"/>
      <c r="I1" s="3" t="s">
        <v>4</v>
      </c>
      <c r="J1" s="4"/>
      <c r="K1" s="5"/>
      <c r="M1" s="3" t="s">
        <v>5</v>
      </c>
      <c r="N1" s="20"/>
      <c r="O1" s="5"/>
    </row>
    <row r="2" spans="1:15" x14ac:dyDescent="0.2">
      <c r="A2" s="13" t="s">
        <v>6</v>
      </c>
      <c r="B2" s="14">
        <v>1212</v>
      </c>
      <c r="C2" s="15">
        <f>B2/B$5</f>
        <v>1.5965855200758772E-2</v>
      </c>
      <c r="E2" s="13" t="s">
        <v>6</v>
      </c>
      <c r="F2" s="14">
        <v>2608</v>
      </c>
      <c r="G2" s="15">
        <f>F2/F$5</f>
        <v>2.1456014347886895E-2</v>
      </c>
      <c r="I2" s="13" t="s">
        <v>6</v>
      </c>
      <c r="J2" s="14">
        <v>4113</v>
      </c>
      <c r="K2" s="15">
        <f>J2/J$5</f>
        <v>3.8498979725555535E-2</v>
      </c>
      <c r="M2" s="13" t="s">
        <v>6</v>
      </c>
      <c r="N2" s="28">
        <f t="shared" ref="N2:N4" si="0">B2+F2+J2</f>
        <v>7933</v>
      </c>
      <c r="O2" s="15">
        <f>N2/N$5</f>
        <v>2.6069925106064141E-2</v>
      </c>
    </row>
    <row r="3" spans="1:15" x14ac:dyDescent="0.2">
      <c r="A3" s="6" t="s">
        <v>7</v>
      </c>
      <c r="B3" s="7">
        <v>62163</v>
      </c>
      <c r="C3" s="8">
        <f t="shared" ref="C3:C5" si="1">B3/B$5</f>
        <v>0.81888239013594688</v>
      </c>
      <c r="E3" s="6" t="s">
        <v>7</v>
      </c>
      <c r="F3" s="7">
        <v>97118</v>
      </c>
      <c r="G3" s="8">
        <f t="shared" ref="G3:G5" si="2">F3/F$5</f>
        <v>0.79898972447779126</v>
      </c>
      <c r="I3" s="6" t="s">
        <v>7</v>
      </c>
      <c r="J3" s="7">
        <v>82556</v>
      </c>
      <c r="K3" s="8">
        <f t="shared" ref="K3:K5" si="3">J3/J$5</f>
        <v>0.77275024804837411</v>
      </c>
      <c r="M3" s="6" t="s">
        <v>7</v>
      </c>
      <c r="N3" s="29">
        <f t="shared" si="0"/>
        <v>241837</v>
      </c>
      <c r="O3" s="8">
        <f t="shared" ref="O3:O5" si="4">N3/N$5</f>
        <v>0.79474000729550409</v>
      </c>
    </row>
    <row r="4" spans="1:15" x14ac:dyDescent="0.2">
      <c r="A4" s="6" t="s">
        <v>8</v>
      </c>
      <c r="B4" s="7">
        <v>12537</v>
      </c>
      <c r="C4" s="8">
        <f t="shared" si="1"/>
        <v>0.16515175466329435</v>
      </c>
      <c r="E4" s="6" t="s">
        <v>8</v>
      </c>
      <c r="F4" s="7">
        <v>21825</v>
      </c>
      <c r="G4" s="8">
        <f t="shared" si="2"/>
        <v>0.17955426117432188</v>
      </c>
      <c r="I4" s="6" t="s">
        <v>8</v>
      </c>
      <c r="J4" s="7">
        <v>20165</v>
      </c>
      <c r="K4" s="8">
        <f t="shared" si="3"/>
        <v>0.18875077222607034</v>
      </c>
      <c r="M4" s="6" t="s">
        <v>8</v>
      </c>
      <c r="N4" s="29">
        <f t="shared" si="0"/>
        <v>54527</v>
      </c>
      <c r="O4" s="8">
        <f t="shared" si="4"/>
        <v>0.17919006759843178</v>
      </c>
    </row>
    <row r="5" spans="1:15" x14ac:dyDescent="0.2">
      <c r="A5" s="10" t="s">
        <v>9</v>
      </c>
      <c r="B5" s="11">
        <v>75912</v>
      </c>
      <c r="C5" s="16">
        <f t="shared" si="1"/>
        <v>1</v>
      </c>
      <c r="E5" s="10" t="s">
        <v>9</v>
      </c>
      <c r="F5" s="11">
        <v>121551</v>
      </c>
      <c r="G5" s="16">
        <f t="shared" si="2"/>
        <v>1</v>
      </c>
      <c r="I5" s="10" t="s">
        <v>9</v>
      </c>
      <c r="J5" s="11">
        <v>106834</v>
      </c>
      <c r="K5" s="16">
        <f t="shared" si="3"/>
        <v>1</v>
      </c>
      <c r="M5" s="10" t="s">
        <v>9</v>
      </c>
      <c r="N5" s="27">
        <f>B5+F5+J5</f>
        <v>304297</v>
      </c>
      <c r="O5" s="16">
        <f t="shared" si="4"/>
        <v>1</v>
      </c>
    </row>
    <row r="6" spans="1:15" x14ac:dyDescent="0.2">
      <c r="A6" s="6"/>
      <c r="B6" s="7"/>
      <c r="C6" s="9"/>
      <c r="E6" s="6"/>
      <c r="F6" s="7"/>
      <c r="G6" s="9"/>
      <c r="I6" s="6"/>
      <c r="J6" s="7"/>
      <c r="K6" s="9"/>
      <c r="M6" s="6"/>
      <c r="N6" s="7"/>
      <c r="O6" s="9"/>
    </row>
    <row r="7" spans="1:15" x14ac:dyDescent="0.2">
      <c r="A7" s="13" t="s">
        <v>10</v>
      </c>
      <c r="B7" s="14">
        <v>5844</v>
      </c>
      <c r="C7" s="15">
        <f>B7/B$13</f>
        <v>9.4010906809516917E-2</v>
      </c>
      <c r="E7" s="13" t="s">
        <v>10</v>
      </c>
      <c r="F7" s="14">
        <v>9445</v>
      </c>
      <c r="G7" s="15">
        <f>F7/F$13</f>
        <v>9.7252826458534974E-2</v>
      </c>
      <c r="I7" s="13" t="s">
        <v>10</v>
      </c>
      <c r="J7" s="14">
        <v>11425</v>
      </c>
      <c r="K7" s="15">
        <f>J7/J$13</f>
        <v>0.13839091041232618</v>
      </c>
      <c r="M7" s="13" t="s">
        <v>10</v>
      </c>
      <c r="N7" s="28">
        <f t="shared" ref="N7:N15" si="5">B7+F7+J7</f>
        <v>26714</v>
      </c>
      <c r="O7" s="15">
        <f>N7/N$13</f>
        <v>0.11046283240364378</v>
      </c>
    </row>
    <row r="8" spans="1:15" x14ac:dyDescent="0.2">
      <c r="A8" s="6" t="s">
        <v>11</v>
      </c>
      <c r="B8" s="7">
        <v>4490</v>
      </c>
      <c r="C8" s="8">
        <f t="shared" ref="C8:C13" si="6">B8/B$13</f>
        <v>7.2229461255087432E-2</v>
      </c>
      <c r="E8" s="6" t="s">
        <v>11</v>
      </c>
      <c r="F8" s="7">
        <v>7763</v>
      </c>
      <c r="G8" s="8">
        <f t="shared" ref="G8:G13" si="7">F8/F$13</f>
        <v>7.9933688914516368E-2</v>
      </c>
      <c r="I8" s="6" t="s">
        <v>11</v>
      </c>
      <c r="J8" s="7">
        <v>7531</v>
      </c>
      <c r="K8" s="8">
        <f t="shared" ref="K8:K13" si="8">J8/J$13</f>
        <v>9.122292746741606E-2</v>
      </c>
      <c r="M8" s="6" t="s">
        <v>11</v>
      </c>
      <c r="N8" s="29">
        <f t="shared" si="5"/>
        <v>19784</v>
      </c>
      <c r="O8" s="8">
        <f t="shared" ref="O8:O13" si="9">N8/N$13</f>
        <v>8.1807167637706388E-2</v>
      </c>
    </row>
    <row r="9" spans="1:15" x14ac:dyDescent="0.2">
      <c r="A9" s="6" t="s">
        <v>12</v>
      </c>
      <c r="B9" s="7">
        <v>47162</v>
      </c>
      <c r="C9" s="8">
        <f t="shared" si="6"/>
        <v>0.75868281775332591</v>
      </c>
      <c r="E9" s="6" t="s">
        <v>12</v>
      </c>
      <c r="F9" s="7">
        <v>65918</v>
      </c>
      <c r="G9" s="8">
        <f t="shared" si="7"/>
        <v>0.6787413249860994</v>
      </c>
      <c r="I9" s="6" t="s">
        <v>12</v>
      </c>
      <c r="J9" s="7">
        <v>55627</v>
      </c>
      <c r="K9" s="8">
        <f t="shared" si="8"/>
        <v>0.67380929308590531</v>
      </c>
      <c r="M9" s="6" t="s">
        <v>12</v>
      </c>
      <c r="N9" s="29">
        <f t="shared" si="5"/>
        <v>168707</v>
      </c>
      <c r="O9" s="8">
        <f t="shared" si="9"/>
        <v>0.6976062389129869</v>
      </c>
    </row>
    <row r="10" spans="1:15" x14ac:dyDescent="0.2">
      <c r="A10" s="6" t="s">
        <v>13</v>
      </c>
      <c r="B10" s="7">
        <v>2637</v>
      </c>
      <c r="C10" s="8">
        <f t="shared" si="6"/>
        <v>4.2420732590125958E-2</v>
      </c>
      <c r="E10" s="6" t="s">
        <v>13</v>
      </c>
      <c r="F10" s="7">
        <v>10543</v>
      </c>
      <c r="G10" s="8">
        <f t="shared" si="7"/>
        <v>0.10855866059844725</v>
      </c>
      <c r="I10" s="6" t="s">
        <v>13</v>
      </c>
      <c r="J10" s="7">
        <v>4804</v>
      </c>
      <c r="K10" s="8">
        <f t="shared" si="8"/>
        <v>5.819080381801444E-2</v>
      </c>
      <c r="M10" s="6" t="s">
        <v>13</v>
      </c>
      <c r="N10" s="29">
        <f t="shared" si="5"/>
        <v>17984</v>
      </c>
      <c r="O10" s="8">
        <f t="shared" si="9"/>
        <v>7.4364137828372007E-2</v>
      </c>
    </row>
    <row r="11" spans="1:15" x14ac:dyDescent="0.2">
      <c r="A11" s="6" t="s">
        <v>0</v>
      </c>
      <c r="B11" s="7">
        <v>1595</v>
      </c>
      <c r="C11" s="8">
        <f t="shared" si="6"/>
        <v>2.5658349822241525E-2</v>
      </c>
      <c r="E11" s="6" t="s">
        <v>0</v>
      </c>
      <c r="F11" s="7">
        <v>2266</v>
      </c>
      <c r="G11" s="8">
        <f t="shared" si="7"/>
        <v>2.333244094812496E-2</v>
      </c>
      <c r="I11" s="6" t="s">
        <v>0</v>
      </c>
      <c r="J11" s="7">
        <v>2264</v>
      </c>
      <c r="K11" s="8">
        <f t="shared" si="8"/>
        <v>2.7423809293085907E-2</v>
      </c>
      <c r="M11" s="6" t="s">
        <v>0</v>
      </c>
      <c r="N11" s="29">
        <f t="shared" si="5"/>
        <v>6125</v>
      </c>
      <c r="O11" s="8">
        <f t="shared" si="9"/>
        <v>2.532697643454062E-2</v>
      </c>
    </row>
    <row r="12" spans="1:15" x14ac:dyDescent="0.2">
      <c r="A12" s="6" t="s">
        <v>1</v>
      </c>
      <c r="B12" s="7">
        <v>435</v>
      </c>
      <c r="C12" s="8">
        <f t="shared" si="6"/>
        <v>6.9977317697022343E-3</v>
      </c>
      <c r="E12" s="6" t="s">
        <v>1</v>
      </c>
      <c r="F12" s="7">
        <v>1183</v>
      </c>
      <c r="G12" s="8">
        <f t="shared" si="7"/>
        <v>1.2181058094277065E-2</v>
      </c>
      <c r="I12" s="6" t="s">
        <v>1</v>
      </c>
      <c r="J12" s="7">
        <v>905</v>
      </c>
      <c r="K12" s="8">
        <f t="shared" si="8"/>
        <v>1.0962255923252095E-2</v>
      </c>
      <c r="M12" s="6" t="s">
        <v>1</v>
      </c>
      <c r="N12" s="29">
        <f t="shared" si="5"/>
        <v>2523</v>
      </c>
      <c r="O12" s="8">
        <f t="shared" si="9"/>
        <v>1.0432646782750365E-2</v>
      </c>
    </row>
    <row r="13" spans="1:15" x14ac:dyDescent="0.2">
      <c r="A13" s="10" t="s">
        <v>7</v>
      </c>
      <c r="B13" s="11">
        <f>SUM(B7:B12)</f>
        <v>62163</v>
      </c>
      <c r="C13" s="16">
        <f t="shared" si="6"/>
        <v>1</v>
      </c>
      <c r="E13" s="10" t="s">
        <v>7</v>
      </c>
      <c r="F13" s="11">
        <f>SUM(F7:F12)</f>
        <v>97118</v>
      </c>
      <c r="G13" s="16">
        <f t="shared" si="7"/>
        <v>1</v>
      </c>
      <c r="I13" s="10" t="s">
        <v>7</v>
      </c>
      <c r="J13" s="11">
        <f>SUM(J7:J12)</f>
        <v>82556</v>
      </c>
      <c r="K13" s="16">
        <f t="shared" si="8"/>
        <v>1</v>
      </c>
      <c r="M13" s="10" t="s">
        <v>7</v>
      </c>
      <c r="N13" s="27">
        <f t="shared" si="5"/>
        <v>241837</v>
      </c>
      <c r="O13" s="16">
        <f t="shared" si="9"/>
        <v>1</v>
      </c>
    </row>
    <row r="14" spans="1:15" x14ac:dyDescent="0.2">
      <c r="A14" s="1"/>
      <c r="B14" s="17"/>
      <c r="C14" s="2"/>
      <c r="E14" s="1"/>
      <c r="F14" s="17"/>
      <c r="G14" s="2"/>
      <c r="I14" s="1"/>
      <c r="J14" s="17"/>
      <c r="K14" s="2"/>
      <c r="M14" s="1"/>
      <c r="N14" s="11"/>
      <c r="O14" s="2"/>
    </row>
    <row r="15" spans="1:15" x14ac:dyDescent="0.2">
      <c r="A15" s="10" t="s">
        <v>14</v>
      </c>
      <c r="B15" s="11">
        <v>82000</v>
      </c>
      <c r="C15" s="12"/>
      <c r="E15" s="10" t="s">
        <v>14</v>
      </c>
      <c r="F15" s="11">
        <v>130993</v>
      </c>
      <c r="G15" s="12"/>
      <c r="I15" s="10" t="s">
        <v>14</v>
      </c>
      <c r="J15" s="11">
        <v>128291</v>
      </c>
      <c r="K15" s="12"/>
      <c r="M15" s="10" t="s">
        <v>14</v>
      </c>
      <c r="N15" s="11">
        <f t="shared" si="5"/>
        <v>341284</v>
      </c>
      <c r="O15" s="12"/>
    </row>
  </sheetData>
  <pageMargins left="0.7" right="0.7" top="0.75" bottom="0.75" header="0.3" footer="0.3"/>
  <pageSetup paperSize="8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SV_x0020_Nr xmlns="8bcc0aac-75e6-4050-acba-84db7a66a7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248D196FFAD949BDC5067ED66F4FE2" ma:contentTypeVersion="2" ma:contentTypeDescription="Een nieuw document maken." ma:contentTypeScope="" ma:versionID="0e4ab50de0fb04712708ec61502abc9b">
  <xsd:schema xmlns:xsd="http://www.w3.org/2001/XMLSchema" xmlns:xs="http://www.w3.org/2001/XMLSchema" xmlns:p="http://schemas.microsoft.com/office/2006/metadata/properties" xmlns:ns2="8bcc0aac-75e6-4050-acba-84db7a66a72e" xmlns:ns3="http://schemas.microsoft.com/sharepoint/v3/fields" targetNamespace="http://schemas.microsoft.com/office/2006/metadata/properties" ma:root="true" ma:fieldsID="6109efe2dbbc1555a8eb805936e18c8f" ns2:_="" ns3:_="">
    <xsd:import namespace="8bcc0aac-75e6-4050-acba-84db7a66a72e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V_x0020_Nr" minOccurs="0"/>
                <xsd:element ref="ns3: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c0aac-75e6-4050-acba-84db7a66a72e" elementFormDefault="qualified">
    <xsd:import namespace="http://schemas.microsoft.com/office/2006/documentManagement/types"/>
    <xsd:import namespace="http://schemas.microsoft.com/office/infopath/2007/PartnerControls"/>
    <xsd:element name="SV_x0020_Nr" ma:index="8" nillable="true" ma:displayName="SV Nr" ma:internalName="SV_x0020_N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3DE598-A6CC-4275-9406-B784E12FA6C2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sharepoint/v3/fields"/>
    <ds:schemaRef ds:uri="8bcc0aac-75e6-4050-acba-84db7a66a72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8F06B1-CB82-4F49-8D27-59120DCD04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1E81EA-E2AD-4353-AEAF-72D060745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c0aac-75e6-4050-acba-84db7a66a72e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Trend</vt:lpstr>
      <vt:lpstr>verdeling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Wauters, Sofie 1D4F</dc:creator>
  <cp:lastModifiedBy>De Meerleer, Caroline</cp:lastModifiedBy>
  <cp:lastPrinted>2017-04-03T13:37:30Z</cp:lastPrinted>
  <dcterms:created xsi:type="dcterms:W3CDTF">2017-02-22T10:35:29Z</dcterms:created>
  <dcterms:modified xsi:type="dcterms:W3CDTF">2017-04-04T15:36:54Z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0x01010018248D196FFAD949BDC5067ED66F4FE2</vt:lpwstr>
  </property>
  <property fmtid="{D5CDD505-2E9C-101B-9397-08002B2CF9AE}" pid="3" name="_dlc_DocIdItemGuid">
    <vt:lpwstr>5d811b57-913e-4c86-8b89-59d72b9830ac</vt:lpwstr>
  </property>
</Properties>
</file>