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101 - 150 (2014 - 2015)\"/>
    </mc:Choice>
  </mc:AlternateContent>
  <bookViews>
    <workbookView xWindow="5610" yWindow="405" windowWidth="19320" windowHeight="867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T33" i="1" l="1"/>
  <c r="T34" i="1"/>
  <c r="T35" i="1"/>
  <c r="T37" i="1"/>
  <c r="T38" i="1"/>
  <c r="T39" i="1"/>
  <c r="T40" i="1"/>
  <c r="T41" i="1"/>
  <c r="T42" i="1"/>
  <c r="T44" i="1"/>
  <c r="T45" i="1"/>
  <c r="T32" i="1"/>
  <c r="R33" i="1"/>
  <c r="R34" i="1"/>
  <c r="R35" i="1"/>
  <c r="R37" i="1"/>
  <c r="R38" i="1"/>
  <c r="R39" i="1"/>
  <c r="R40" i="1"/>
  <c r="R41" i="1"/>
  <c r="R42" i="1"/>
  <c r="R44" i="1"/>
  <c r="R45" i="1"/>
  <c r="R32" i="1"/>
  <c r="S46" i="1"/>
  <c r="Q46" i="1"/>
  <c r="R46" i="1" s="1"/>
  <c r="O46" i="1"/>
  <c r="P46" i="1" s="1"/>
  <c r="P33" i="1"/>
  <c r="P34" i="1"/>
  <c r="P35" i="1"/>
  <c r="P37" i="1"/>
  <c r="P38" i="1"/>
  <c r="P39" i="1"/>
  <c r="P40" i="1"/>
  <c r="P41" i="1"/>
  <c r="P42" i="1"/>
  <c r="P44" i="1"/>
  <c r="P45" i="1"/>
  <c r="P32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7" i="1"/>
  <c r="P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7" i="1"/>
  <c r="S26" i="1"/>
  <c r="T26" i="1" s="1"/>
  <c r="Q26" i="1"/>
  <c r="R26" i="1" s="1"/>
  <c r="O26" i="1"/>
  <c r="N26" i="1"/>
  <c r="N7" i="1"/>
  <c r="N46" i="1"/>
  <c r="N45" i="1"/>
  <c r="N44" i="1"/>
  <c r="N42" i="1"/>
  <c r="N41" i="1"/>
  <c r="N40" i="1"/>
  <c r="N39" i="1"/>
  <c r="N38" i="1"/>
  <c r="N37" i="1"/>
  <c r="N35" i="1"/>
  <c r="N34" i="1"/>
  <c r="N33" i="1"/>
  <c r="N32" i="1"/>
  <c r="L45" i="1"/>
  <c r="L44" i="1"/>
  <c r="L42" i="1"/>
  <c r="L41" i="1"/>
  <c r="L40" i="1"/>
  <c r="L39" i="1"/>
  <c r="L38" i="1"/>
  <c r="L37" i="1"/>
  <c r="L35" i="1"/>
  <c r="L34" i="1"/>
  <c r="L33" i="1"/>
  <c r="L32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J35" i="1"/>
  <c r="J36" i="1"/>
  <c r="J33" i="1"/>
  <c r="J34" i="1"/>
  <c r="J37" i="1"/>
  <c r="J38" i="1"/>
  <c r="J39" i="1"/>
  <c r="J40" i="1"/>
  <c r="J41" i="1"/>
  <c r="J42" i="1"/>
  <c r="J43" i="1"/>
  <c r="J44" i="1"/>
  <c r="J45" i="1"/>
  <c r="G46" i="1"/>
  <c r="H46" i="1" s="1"/>
  <c r="I46" i="1"/>
  <c r="L46" i="1" s="1"/>
  <c r="J32" i="1"/>
  <c r="H33" i="1"/>
  <c r="H34" i="1"/>
  <c r="H36" i="1"/>
  <c r="H37" i="1"/>
  <c r="H38" i="1"/>
  <c r="H39" i="1"/>
  <c r="H40" i="1"/>
  <c r="H41" i="1"/>
  <c r="H42" i="1"/>
  <c r="H43" i="1"/>
  <c r="H44" i="1"/>
  <c r="H45" i="1"/>
  <c r="H32" i="1"/>
  <c r="F33" i="1"/>
  <c r="F34" i="1"/>
  <c r="F36" i="1"/>
  <c r="F37" i="1"/>
  <c r="F38" i="1"/>
  <c r="F39" i="1"/>
  <c r="F40" i="1"/>
  <c r="F41" i="1"/>
  <c r="F42" i="1"/>
  <c r="F43" i="1"/>
  <c r="F44" i="1"/>
  <c r="F45" i="1"/>
  <c r="E46" i="1"/>
  <c r="F46" i="1" s="1"/>
  <c r="C46" i="1"/>
  <c r="F32" i="1"/>
  <c r="B46" i="1"/>
  <c r="D46" i="1" s="1"/>
  <c r="D33" i="1"/>
  <c r="D34" i="1"/>
  <c r="D36" i="1"/>
  <c r="D37" i="1"/>
  <c r="D38" i="1"/>
  <c r="D39" i="1"/>
  <c r="D40" i="1"/>
  <c r="D41" i="1"/>
  <c r="D42" i="1"/>
  <c r="D43" i="1"/>
  <c r="D44" i="1"/>
  <c r="D45" i="1"/>
  <c r="D3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I26" i="1"/>
  <c r="L26" i="1"/>
  <c r="G26" i="1"/>
  <c r="J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E26" i="1"/>
  <c r="H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C26" i="1"/>
  <c r="F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B26" i="1"/>
  <c r="D7" i="1"/>
  <c r="H26" i="1"/>
  <c r="F26" i="1"/>
  <c r="J26" i="1"/>
  <c r="D26" i="1"/>
  <c r="T46" i="1" l="1"/>
  <c r="J46" i="1"/>
</calcChain>
</file>

<file path=xl/sharedStrings.xml><?xml version="1.0" encoding="utf-8"?>
<sst xmlns="http://schemas.openxmlformats.org/spreadsheetml/2006/main" count="82" uniqueCount="41">
  <si>
    <t>Anderlecht</t>
  </si>
  <si>
    <t>Brussel</t>
  </si>
  <si>
    <t>Elsene</t>
  </si>
  <si>
    <t>Etterbeek</t>
  </si>
  <si>
    <t>Evere</t>
  </si>
  <si>
    <t>Ganshoren</t>
  </si>
  <si>
    <t>Jette</t>
  </si>
  <si>
    <t>Koekelberg</t>
  </si>
  <si>
    <t>Oudergem</t>
  </si>
  <si>
    <t>Schaarbeek</t>
  </si>
  <si>
    <t>Sint-Agatha-Berchem</t>
  </si>
  <si>
    <t>Sint-Gillis</t>
  </si>
  <si>
    <t>Sint-Jans-Molenbeek</t>
  </si>
  <si>
    <t>Sint-Joost-ten-Node</t>
  </si>
  <si>
    <t>Sint-Lambrechts-Woluwe</t>
  </si>
  <si>
    <t>Sint-Pieters-Woluwe</t>
  </si>
  <si>
    <t>Ukkel</t>
  </si>
  <si>
    <t>Vorst</t>
  </si>
  <si>
    <t>Watermaal-Bosvoorde</t>
  </si>
  <si>
    <t>Eindtotaal</t>
  </si>
  <si>
    <t>teldatum 1/2</t>
  </si>
  <si>
    <t>Nederlandstalig onderwijs exclusief type5 leerlingen om dubbele telling te vermijden</t>
  </si>
  <si>
    <t>2004-2005</t>
  </si>
  <si>
    <t>2005-2006</t>
  </si>
  <si>
    <t>2006-2007</t>
  </si>
  <si>
    <t>2007-2008</t>
  </si>
  <si>
    <t>2008-2009</t>
  </si>
  <si>
    <t>Fusiegemeente instelling</t>
  </si>
  <si>
    <t>Basisonderwijs</t>
  </si>
  <si>
    <t>Secundair onderwijs</t>
  </si>
  <si>
    <t>evolutie (%)</t>
  </si>
  <si>
    <t>Ganshoren*</t>
  </si>
  <si>
    <t>Sint-Lambrechts-Woluwe**</t>
  </si>
  <si>
    <t>**In Sint-Lambrechts-Woluwe is er enkel een school voor buitengewoon onderwijs gelegen</t>
  </si>
  <si>
    <t>* In 2008-2009 werd de school in Ganshoren gesloten</t>
  </si>
  <si>
    <t>Overzicht aantal leerlingen BHG dat in dezelfde gemeente naar school gaat als waar de leerlingen wonen (niveau hoofdvestiging)</t>
  </si>
  <si>
    <t>2009-2010</t>
  </si>
  <si>
    <t>2010-2011</t>
  </si>
  <si>
    <t>2011-2012</t>
  </si>
  <si>
    <t>2012-2013</t>
  </si>
  <si>
    <t>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</si>
</sst>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0" fontId="0" fillId="0" borderId="3" xfId="0" applyBorder="1"/>
    <xf numFmtId="2" fontId="0" fillId="0" borderId="3" xfId="0" applyNumberFormat="1" applyBorder="1"/>
    <xf numFmtId="2" fontId="6" fillId="0" borderId="3" xfId="0" applyNumberFormat="1" applyFont="1" applyBorder="1"/>
    <xf numFmtId="2" fontId="0" fillId="0" borderId="4" xfId="0" applyNumberFormat="1" applyBorder="1"/>
    <xf numFmtId="0" fontId="4" fillId="0" borderId="3" xfId="0" applyFont="1" applyBorder="1"/>
    <xf numFmtId="0" fontId="4" fillId="0" borderId="5" xfId="0" applyFont="1" applyBorder="1" applyAlignment="1">
      <alignment horizontal="center"/>
    </xf>
    <xf numFmtId="0" fontId="0" fillId="0" borderId="6" xfId="0" applyNumberFormat="1" applyBorder="1"/>
    <xf numFmtId="0" fontId="0" fillId="0" borderId="7" xfId="0" applyNumberFormat="1" applyBorder="1"/>
    <xf numFmtId="0" fontId="0" fillId="0" borderId="5" xfId="0" applyNumberFormat="1" applyBorder="1"/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1" fillId="0" borderId="12" xfId="0" applyNumberFormat="1" applyFont="1" applyBorder="1"/>
    <xf numFmtId="0" fontId="1" fillId="0" borderId="13" xfId="0" applyFont="1" applyBorder="1"/>
    <xf numFmtId="2" fontId="1" fillId="0" borderId="13" xfId="0" applyNumberFormat="1" applyFont="1" applyBorder="1"/>
    <xf numFmtId="0" fontId="1" fillId="0" borderId="6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0" fontId="1" fillId="0" borderId="7" xfId="0" applyNumberFormat="1" applyFont="1" applyBorder="1"/>
    <xf numFmtId="0" fontId="1" fillId="0" borderId="2" xfId="0" applyFont="1" applyBorder="1"/>
    <xf numFmtId="2" fontId="1" fillId="0" borderId="2" xfId="0" applyNumberFormat="1" applyFont="1" applyBorder="1"/>
    <xf numFmtId="0" fontId="2" fillId="0" borderId="0" xfId="0" applyFo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0" xfId="0" applyAlignment="1"/>
    <xf numFmtId="2" fontId="1" fillId="0" borderId="14" xfId="0" applyNumberFormat="1" applyFont="1" applyBorder="1"/>
    <xf numFmtId="0" fontId="1" fillId="0" borderId="14" xfId="0" applyFont="1" applyBorder="1" applyAlignment="1"/>
    <xf numFmtId="2" fontId="0" fillId="0" borderId="0" xfId="0" applyNumberFormat="1"/>
    <xf numFmtId="2" fontId="0" fillId="0" borderId="15" xfId="0" applyNumberFormat="1" applyBorder="1"/>
    <xf numFmtId="2" fontId="0" fillId="0" borderId="13" xfId="0" applyNumberFormat="1" applyBorder="1"/>
    <xf numFmtId="0" fontId="0" fillId="0" borderId="13" xfId="0" applyBorder="1"/>
    <xf numFmtId="2" fontId="0" fillId="0" borderId="16" xfId="0" applyNumberFormat="1" applyBorder="1"/>
    <xf numFmtId="0" fontId="4" fillId="0" borderId="17" xfId="0" applyFont="1" applyFill="1" applyBorder="1" applyAlignment="1"/>
    <xf numFmtId="0" fontId="4" fillId="0" borderId="3" xfId="0" applyFont="1" applyFill="1" applyBorder="1" applyAlignment="1"/>
    <xf numFmtId="2" fontId="0" fillId="0" borderId="18" xfId="0" applyNumberFormat="1" applyBorder="1"/>
    <xf numFmtId="0" fontId="7" fillId="0" borderId="10" xfId="0" applyFont="1" applyBorder="1"/>
    <xf numFmtId="1" fontId="0" fillId="0" borderId="1" xfId="0" applyNumberFormat="1" applyBorder="1"/>
    <xf numFmtId="0" fontId="4" fillId="0" borderId="19" xfId="0" applyFont="1" applyBorder="1" applyAlignment="1"/>
    <xf numFmtId="2" fontId="0" fillId="0" borderId="20" xfId="0" applyNumberFormat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19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2" xfId="0" applyNumberFormat="1" applyBorder="1"/>
    <xf numFmtId="0" fontId="4" fillId="0" borderId="19" xfId="0" applyFont="1" applyBorder="1"/>
    <xf numFmtId="0" fontId="4" fillId="0" borderId="3" xfId="0" applyFont="1" applyFill="1" applyBorder="1"/>
    <xf numFmtId="0" fontId="4" fillId="0" borderId="4" xfId="0" applyFont="1" applyBorder="1"/>
    <xf numFmtId="1" fontId="0" fillId="0" borderId="2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topLeftCell="L1" workbookViewId="0">
      <selection activeCell="Q46" sqref="Q46"/>
    </sheetView>
  </sheetViews>
  <sheetFormatPr defaultRowHeight="12.75" x14ac:dyDescent="0.2"/>
  <cols>
    <col min="1" max="1" width="24.28515625" customWidth="1"/>
    <col min="2" max="2" width="10" customWidth="1"/>
    <col min="3" max="3" width="10.28515625" customWidth="1"/>
    <col min="4" max="4" width="11.42578125" bestFit="1" customWidth="1"/>
    <col min="5" max="5" width="10" customWidth="1"/>
    <col min="6" max="6" width="11.42578125" bestFit="1" customWidth="1"/>
    <col min="7" max="7" width="10.28515625" customWidth="1"/>
    <col min="8" max="8" width="11.42578125" bestFit="1" customWidth="1"/>
    <col min="9" max="9" width="10" customWidth="1"/>
    <col min="10" max="10" width="12" customWidth="1"/>
    <col min="11" max="11" width="9.5703125" bestFit="1" customWidth="1"/>
    <col min="12" max="12" width="11.42578125" bestFit="1" customWidth="1"/>
    <col min="13" max="13" width="9.5703125" bestFit="1" customWidth="1"/>
    <col min="14" max="14" width="11.42578125" bestFit="1" customWidth="1"/>
    <col min="15" max="15" width="9.7109375" bestFit="1" customWidth="1"/>
    <col min="16" max="16" width="11.42578125" bestFit="1" customWidth="1"/>
    <col min="17" max="17" width="9.7109375" bestFit="1" customWidth="1"/>
    <col min="18" max="18" width="11.42578125" bestFit="1" customWidth="1"/>
    <col min="19" max="19" width="9.7109375" bestFit="1" customWidth="1"/>
    <col min="20" max="20" width="11.42578125" bestFit="1" customWidth="1"/>
  </cols>
  <sheetData>
    <row r="1" spans="1:20" x14ac:dyDescent="0.2">
      <c r="A1" s="1" t="s">
        <v>35</v>
      </c>
    </row>
    <row r="2" spans="1:20" x14ac:dyDescent="0.2">
      <c r="A2" s="1" t="s">
        <v>20</v>
      </c>
      <c r="B2" t="s">
        <v>21</v>
      </c>
    </row>
    <row r="4" spans="1:20" x14ac:dyDescent="0.2">
      <c r="A4" s="2" t="s">
        <v>28</v>
      </c>
    </row>
    <row r="5" spans="1:20" ht="13.5" thickBot="1" x14ac:dyDescent="0.25"/>
    <row r="6" spans="1:20" ht="13.5" thickBot="1" x14ac:dyDescent="0.25">
      <c r="A6" s="17" t="s">
        <v>27</v>
      </c>
      <c r="B6" s="13" t="s">
        <v>22</v>
      </c>
      <c r="C6" s="12" t="s">
        <v>23</v>
      </c>
      <c r="D6" s="12" t="s">
        <v>30</v>
      </c>
      <c r="E6" s="12" t="s">
        <v>24</v>
      </c>
      <c r="F6" s="12" t="s">
        <v>30</v>
      </c>
      <c r="G6" s="12" t="s">
        <v>25</v>
      </c>
      <c r="H6" s="12" t="s">
        <v>30</v>
      </c>
      <c r="I6" s="12" t="s">
        <v>26</v>
      </c>
      <c r="J6" s="12" t="s">
        <v>30</v>
      </c>
      <c r="K6" s="32" t="s">
        <v>36</v>
      </c>
      <c r="L6" s="32" t="s">
        <v>30</v>
      </c>
      <c r="M6" s="32" t="s">
        <v>37</v>
      </c>
      <c r="N6" s="32" t="s">
        <v>30</v>
      </c>
      <c r="O6" s="46" t="s">
        <v>38</v>
      </c>
      <c r="P6" s="32" t="s">
        <v>30</v>
      </c>
      <c r="Q6" s="46" t="s">
        <v>39</v>
      </c>
      <c r="R6" s="50" t="s">
        <v>30</v>
      </c>
      <c r="S6" s="45" t="s">
        <v>40</v>
      </c>
      <c r="T6" s="33" t="s">
        <v>30</v>
      </c>
    </row>
    <row r="7" spans="1:20" x14ac:dyDescent="0.2">
      <c r="A7" s="18" t="s">
        <v>0</v>
      </c>
      <c r="B7" s="22">
        <v>2108</v>
      </c>
      <c r="C7" s="23">
        <v>2247</v>
      </c>
      <c r="D7" s="24">
        <f>(C7-B7)*100/B7</f>
        <v>6.5939278937381403</v>
      </c>
      <c r="E7" s="23">
        <v>2278</v>
      </c>
      <c r="F7" s="24">
        <f>(E7-C7)*100/C7</f>
        <v>1.3796172674677347</v>
      </c>
      <c r="G7" s="23">
        <v>2284</v>
      </c>
      <c r="H7" s="24">
        <f>(G7-E7)*100/E7</f>
        <v>0.26338893766461807</v>
      </c>
      <c r="I7" s="23">
        <v>2317</v>
      </c>
      <c r="J7" s="38">
        <f>(I7-G7)*100/G7</f>
        <v>1.4448336252189142</v>
      </c>
      <c r="K7" s="39">
        <v>2437</v>
      </c>
      <c r="L7" s="38">
        <f>(K7-I7)*100/I7</f>
        <v>5.1791109192921878</v>
      </c>
      <c r="M7" s="39">
        <v>2504</v>
      </c>
      <c r="N7" s="24">
        <f>(M7-K7)*100/K7</f>
        <v>2.7492819039803038</v>
      </c>
      <c r="O7" s="4">
        <v>2540</v>
      </c>
      <c r="P7" s="42">
        <f>(O7-M7)*100/O7</f>
        <v>1.4173228346456692</v>
      </c>
      <c r="Q7" s="43">
        <v>2669</v>
      </c>
      <c r="R7" s="51">
        <f>(Q7-O7)*100/Q7</f>
        <v>4.8332708879730237</v>
      </c>
      <c r="S7" s="43">
        <v>2772</v>
      </c>
      <c r="T7" s="44">
        <f>(S7-Q7)*100/S7</f>
        <v>3.7157287157287158</v>
      </c>
    </row>
    <row r="8" spans="1:20" x14ac:dyDescent="0.2">
      <c r="A8" s="19" t="s">
        <v>1</v>
      </c>
      <c r="B8" s="25">
        <v>2598</v>
      </c>
      <c r="C8" s="26">
        <v>2743</v>
      </c>
      <c r="D8" s="27">
        <f t="shared" ref="D8:D26" si="0">(C8-B8)*100/B8</f>
        <v>5.5812163202463436</v>
      </c>
      <c r="E8" s="26">
        <v>2680</v>
      </c>
      <c r="F8" s="27">
        <f t="shared" ref="F8:F26" si="1">(E8-C8)*100/C8</f>
        <v>-2.2967553773240978</v>
      </c>
      <c r="G8" s="26">
        <v>2668</v>
      </c>
      <c r="H8" s="27">
        <f t="shared" ref="H8:H26" si="2">(G8-E8)*100/E8</f>
        <v>-0.44776119402985076</v>
      </c>
      <c r="I8" s="26">
        <v>2724</v>
      </c>
      <c r="J8" s="27">
        <f t="shared" ref="J8:N26" si="3">(I8-G8)*100/G8</f>
        <v>2.098950524737631</v>
      </c>
      <c r="K8" s="34">
        <v>2881</v>
      </c>
      <c r="L8" s="27">
        <f t="shared" si="3"/>
        <v>5.7635829662261377</v>
      </c>
      <c r="M8" s="34">
        <v>2931</v>
      </c>
      <c r="N8" s="27">
        <f t="shared" si="3"/>
        <v>1.7355085039916696</v>
      </c>
      <c r="O8" s="4">
        <v>2947</v>
      </c>
      <c r="P8" s="42">
        <f t="shared" ref="P8:P25" si="4">(O8-M8)*100/O8</f>
        <v>0.54292500848320324</v>
      </c>
      <c r="Q8" s="4">
        <v>3081</v>
      </c>
      <c r="R8" s="51">
        <f t="shared" ref="R8:R26" si="5">(Q8-O8)*100/Q8</f>
        <v>4.3492372606296659</v>
      </c>
      <c r="S8" s="4">
        <v>3164</v>
      </c>
      <c r="T8" s="41">
        <f t="shared" ref="T8:T25" si="6">(S8-Q8)*100/S8</f>
        <v>2.6232616940581543</v>
      </c>
    </row>
    <row r="9" spans="1:20" x14ac:dyDescent="0.2">
      <c r="A9" s="19" t="s">
        <v>2</v>
      </c>
      <c r="B9" s="25">
        <v>292</v>
      </c>
      <c r="C9" s="26">
        <v>307</v>
      </c>
      <c r="D9" s="27">
        <f t="shared" si="0"/>
        <v>5.1369863013698627</v>
      </c>
      <c r="E9" s="26">
        <v>304</v>
      </c>
      <c r="F9" s="27">
        <f t="shared" si="1"/>
        <v>-0.9771986970684039</v>
      </c>
      <c r="G9" s="26">
        <v>296</v>
      </c>
      <c r="H9" s="27">
        <f t="shared" si="2"/>
        <v>-2.6315789473684212</v>
      </c>
      <c r="I9" s="26">
        <v>291</v>
      </c>
      <c r="J9" s="27">
        <f t="shared" si="3"/>
        <v>-1.6891891891891893</v>
      </c>
      <c r="K9" s="34">
        <v>307</v>
      </c>
      <c r="L9" s="27">
        <f t="shared" si="3"/>
        <v>5.4982817869415808</v>
      </c>
      <c r="M9" s="34">
        <v>315</v>
      </c>
      <c r="N9" s="27">
        <f t="shared" si="3"/>
        <v>2.6058631921824102</v>
      </c>
      <c r="O9" s="4">
        <v>300</v>
      </c>
      <c r="P9" s="42">
        <f t="shared" si="4"/>
        <v>-5</v>
      </c>
      <c r="Q9" s="4">
        <v>315</v>
      </c>
      <c r="R9" s="51">
        <f t="shared" si="5"/>
        <v>4.7619047619047619</v>
      </c>
      <c r="S9" s="4">
        <v>299</v>
      </c>
      <c r="T9" s="41">
        <f t="shared" si="6"/>
        <v>-5.3511705685618729</v>
      </c>
    </row>
    <row r="10" spans="1:20" x14ac:dyDescent="0.2">
      <c r="A10" s="19" t="s">
        <v>3</v>
      </c>
      <c r="B10" s="25">
        <v>371</v>
      </c>
      <c r="C10" s="26">
        <v>372</v>
      </c>
      <c r="D10" s="27">
        <f t="shared" si="0"/>
        <v>0.26954177897574122</v>
      </c>
      <c r="E10" s="26">
        <v>366</v>
      </c>
      <c r="F10" s="27">
        <f t="shared" si="1"/>
        <v>-1.6129032258064515</v>
      </c>
      <c r="G10" s="26">
        <v>381</v>
      </c>
      <c r="H10" s="27">
        <f t="shared" si="2"/>
        <v>4.0983606557377046</v>
      </c>
      <c r="I10" s="26">
        <v>379</v>
      </c>
      <c r="J10" s="27">
        <f t="shared" si="3"/>
        <v>-0.52493438320209973</v>
      </c>
      <c r="K10" s="34">
        <v>383</v>
      </c>
      <c r="L10" s="27">
        <f t="shared" si="3"/>
        <v>1.0554089709762533</v>
      </c>
      <c r="M10" s="34">
        <v>363</v>
      </c>
      <c r="N10" s="27">
        <f t="shared" si="3"/>
        <v>-5.2219321148825069</v>
      </c>
      <c r="O10" s="4">
        <v>373</v>
      </c>
      <c r="P10" s="42">
        <f t="shared" si="4"/>
        <v>2.6809651474530831</v>
      </c>
      <c r="Q10" s="4">
        <v>367</v>
      </c>
      <c r="R10" s="51">
        <f t="shared" si="5"/>
        <v>-1.6348773841961852</v>
      </c>
      <c r="S10" s="4">
        <v>381</v>
      </c>
      <c r="T10" s="41">
        <f t="shared" si="6"/>
        <v>3.674540682414698</v>
      </c>
    </row>
    <row r="11" spans="1:20" x14ac:dyDescent="0.2">
      <c r="A11" s="19" t="s">
        <v>4</v>
      </c>
      <c r="B11" s="25">
        <v>482</v>
      </c>
      <c r="C11" s="26">
        <v>501</v>
      </c>
      <c r="D11" s="27">
        <f t="shared" si="0"/>
        <v>3.9419087136929463</v>
      </c>
      <c r="E11" s="26">
        <v>464</v>
      </c>
      <c r="F11" s="27">
        <f t="shared" si="1"/>
        <v>-7.3852295409181634</v>
      </c>
      <c r="G11" s="26">
        <v>483</v>
      </c>
      <c r="H11" s="27">
        <f t="shared" si="2"/>
        <v>4.0948275862068968</v>
      </c>
      <c r="I11" s="26">
        <v>477</v>
      </c>
      <c r="J11" s="27">
        <f t="shared" si="3"/>
        <v>-1.2422360248447204</v>
      </c>
      <c r="K11" s="34">
        <v>500</v>
      </c>
      <c r="L11" s="27">
        <f t="shared" si="3"/>
        <v>4.8218029350104823</v>
      </c>
      <c r="M11" s="34">
        <v>508</v>
      </c>
      <c r="N11" s="27">
        <f t="shared" si="3"/>
        <v>1.6</v>
      </c>
      <c r="O11" s="4">
        <v>512</v>
      </c>
      <c r="P11" s="42">
        <f t="shared" si="4"/>
        <v>0.78125</v>
      </c>
      <c r="Q11" s="4">
        <v>516</v>
      </c>
      <c r="R11" s="51">
        <f t="shared" si="5"/>
        <v>0.77519379844961245</v>
      </c>
      <c r="S11" s="4">
        <v>554</v>
      </c>
      <c r="T11" s="41">
        <f t="shared" si="6"/>
        <v>6.859205776173285</v>
      </c>
    </row>
    <row r="12" spans="1:20" x14ac:dyDescent="0.2">
      <c r="A12" s="19" t="s">
        <v>5</v>
      </c>
      <c r="B12" s="25">
        <v>374</v>
      </c>
      <c r="C12" s="26">
        <v>359</v>
      </c>
      <c r="D12" s="27">
        <f t="shared" si="0"/>
        <v>-4.0106951871657754</v>
      </c>
      <c r="E12" s="26">
        <v>374</v>
      </c>
      <c r="F12" s="27">
        <f t="shared" si="1"/>
        <v>4.1782729805013927</v>
      </c>
      <c r="G12" s="26">
        <v>369</v>
      </c>
      <c r="H12" s="27">
        <f t="shared" si="2"/>
        <v>-1.3368983957219251</v>
      </c>
      <c r="I12" s="26">
        <v>394</v>
      </c>
      <c r="J12" s="27">
        <f t="shared" si="3"/>
        <v>6.7750677506775068</v>
      </c>
      <c r="K12" s="34">
        <v>420</v>
      </c>
      <c r="L12" s="27">
        <f t="shared" si="3"/>
        <v>6.5989847715736039</v>
      </c>
      <c r="M12" s="34">
        <v>425</v>
      </c>
      <c r="N12" s="27">
        <f t="shared" si="3"/>
        <v>1.1904761904761905</v>
      </c>
      <c r="O12" s="4">
        <v>456</v>
      </c>
      <c r="P12" s="42">
        <f t="shared" si="4"/>
        <v>6.7982456140350873</v>
      </c>
      <c r="Q12" s="4">
        <v>448</v>
      </c>
      <c r="R12" s="51">
        <f t="shared" si="5"/>
        <v>-1.7857142857142858</v>
      </c>
      <c r="S12" s="4">
        <v>445</v>
      </c>
      <c r="T12" s="41">
        <f t="shared" si="6"/>
        <v>-0.6741573033707865</v>
      </c>
    </row>
    <row r="13" spans="1:20" x14ac:dyDescent="0.2">
      <c r="A13" s="19" t="s">
        <v>6</v>
      </c>
      <c r="B13" s="25">
        <v>708</v>
      </c>
      <c r="C13" s="26">
        <v>744</v>
      </c>
      <c r="D13" s="27">
        <f t="shared" si="0"/>
        <v>5.0847457627118642</v>
      </c>
      <c r="E13" s="26">
        <v>720</v>
      </c>
      <c r="F13" s="27">
        <f t="shared" si="1"/>
        <v>-3.225806451612903</v>
      </c>
      <c r="G13" s="26">
        <v>720</v>
      </c>
      <c r="H13" s="27">
        <f t="shared" si="2"/>
        <v>0</v>
      </c>
      <c r="I13" s="26">
        <v>769</v>
      </c>
      <c r="J13" s="27">
        <f t="shared" si="3"/>
        <v>6.8055555555555554</v>
      </c>
      <c r="K13" s="34">
        <v>810</v>
      </c>
      <c r="L13" s="27">
        <f t="shared" si="3"/>
        <v>5.3315994798439528</v>
      </c>
      <c r="M13" s="34">
        <v>777</v>
      </c>
      <c r="N13" s="27">
        <f t="shared" si="3"/>
        <v>-4.0740740740740744</v>
      </c>
      <c r="O13" s="4">
        <v>776</v>
      </c>
      <c r="P13" s="42">
        <f t="shared" si="4"/>
        <v>-0.12886597938144329</v>
      </c>
      <c r="Q13" s="4">
        <v>882</v>
      </c>
      <c r="R13" s="51">
        <f t="shared" si="5"/>
        <v>12.01814058956916</v>
      </c>
      <c r="S13" s="4">
        <v>969</v>
      </c>
      <c r="T13" s="41">
        <f t="shared" si="6"/>
        <v>8.9783281733746136</v>
      </c>
    </row>
    <row r="14" spans="1:20" x14ac:dyDescent="0.2">
      <c r="A14" s="19" t="s">
        <v>7</v>
      </c>
      <c r="B14" s="25">
        <v>239</v>
      </c>
      <c r="C14" s="26">
        <v>232</v>
      </c>
      <c r="D14" s="27">
        <f t="shared" si="0"/>
        <v>-2.9288702928870292</v>
      </c>
      <c r="E14" s="26">
        <v>232</v>
      </c>
      <c r="F14" s="27">
        <f t="shared" si="1"/>
        <v>0</v>
      </c>
      <c r="G14" s="26">
        <v>218</v>
      </c>
      <c r="H14" s="27">
        <f t="shared" si="2"/>
        <v>-6.0344827586206895</v>
      </c>
      <c r="I14" s="26">
        <v>169</v>
      </c>
      <c r="J14" s="27">
        <f t="shared" si="3"/>
        <v>-22.477064220183486</v>
      </c>
      <c r="K14" s="34">
        <v>186</v>
      </c>
      <c r="L14" s="27">
        <f t="shared" si="3"/>
        <v>10.059171597633137</v>
      </c>
      <c r="M14" s="34">
        <v>208</v>
      </c>
      <c r="N14" s="27">
        <f t="shared" si="3"/>
        <v>11.827956989247312</v>
      </c>
      <c r="O14" s="4">
        <v>256</v>
      </c>
      <c r="P14" s="42">
        <f t="shared" si="4"/>
        <v>18.75</v>
      </c>
      <c r="Q14" s="4">
        <v>260</v>
      </c>
      <c r="R14" s="51">
        <f t="shared" si="5"/>
        <v>1.5384615384615385</v>
      </c>
      <c r="S14" s="4">
        <v>278</v>
      </c>
      <c r="T14" s="41">
        <f t="shared" si="6"/>
        <v>6.4748201438848918</v>
      </c>
    </row>
    <row r="15" spans="1:20" x14ac:dyDescent="0.2">
      <c r="A15" s="19" t="s">
        <v>8</v>
      </c>
      <c r="B15" s="25">
        <v>251</v>
      </c>
      <c r="C15" s="26">
        <v>268</v>
      </c>
      <c r="D15" s="27">
        <f t="shared" si="0"/>
        <v>6.7729083665338647</v>
      </c>
      <c r="E15" s="26">
        <v>268</v>
      </c>
      <c r="F15" s="27">
        <f t="shared" si="1"/>
        <v>0</v>
      </c>
      <c r="G15" s="26">
        <v>283</v>
      </c>
      <c r="H15" s="27">
        <f t="shared" si="2"/>
        <v>5.5970149253731343</v>
      </c>
      <c r="I15" s="26">
        <v>312</v>
      </c>
      <c r="J15" s="27">
        <f t="shared" si="3"/>
        <v>10.247349823321555</v>
      </c>
      <c r="K15" s="34">
        <v>307</v>
      </c>
      <c r="L15" s="27">
        <f t="shared" si="3"/>
        <v>-1.6025641025641026</v>
      </c>
      <c r="M15" s="34">
        <v>315</v>
      </c>
      <c r="N15" s="27">
        <f t="shared" si="3"/>
        <v>2.6058631921824102</v>
      </c>
      <c r="O15" s="4">
        <v>304</v>
      </c>
      <c r="P15" s="42">
        <f t="shared" si="4"/>
        <v>-3.6184210526315788</v>
      </c>
      <c r="Q15" s="4">
        <v>302</v>
      </c>
      <c r="R15" s="51">
        <f t="shared" si="5"/>
        <v>-0.66225165562913912</v>
      </c>
      <c r="S15" s="4">
        <v>309</v>
      </c>
      <c r="T15" s="41">
        <f t="shared" si="6"/>
        <v>2.2653721682847898</v>
      </c>
    </row>
    <row r="16" spans="1:20" x14ac:dyDescent="0.2">
      <c r="A16" s="19" t="s">
        <v>9</v>
      </c>
      <c r="B16" s="25">
        <v>1356</v>
      </c>
      <c r="C16" s="26">
        <v>1384</v>
      </c>
      <c r="D16" s="27">
        <f t="shared" si="0"/>
        <v>2.0648967551622417</v>
      </c>
      <c r="E16" s="26">
        <v>1349</v>
      </c>
      <c r="F16" s="27">
        <f t="shared" si="1"/>
        <v>-2.5289017341040463</v>
      </c>
      <c r="G16" s="26">
        <v>1328</v>
      </c>
      <c r="H16" s="27">
        <f t="shared" si="2"/>
        <v>-1.5567086730911786</v>
      </c>
      <c r="I16" s="26">
        <v>1387</v>
      </c>
      <c r="J16" s="27">
        <f t="shared" si="3"/>
        <v>4.4427710843373491</v>
      </c>
      <c r="K16" s="34">
        <v>1448</v>
      </c>
      <c r="L16" s="27">
        <f t="shared" si="3"/>
        <v>4.3979812545061288</v>
      </c>
      <c r="M16" s="34">
        <v>1456</v>
      </c>
      <c r="N16" s="27">
        <f t="shared" si="3"/>
        <v>0.5524861878453039</v>
      </c>
      <c r="O16" s="49">
        <v>1488</v>
      </c>
      <c r="P16" s="42">
        <f t="shared" si="4"/>
        <v>2.150537634408602</v>
      </c>
      <c r="Q16" s="4">
        <v>1588</v>
      </c>
      <c r="R16" s="51">
        <f t="shared" si="5"/>
        <v>6.2972292191435768</v>
      </c>
      <c r="S16" s="4">
        <v>1649</v>
      </c>
      <c r="T16" s="41">
        <f t="shared" si="6"/>
        <v>3.6992116434202549</v>
      </c>
    </row>
    <row r="17" spans="1:20" x14ac:dyDescent="0.2">
      <c r="A17" s="19" t="s">
        <v>10</v>
      </c>
      <c r="B17" s="25">
        <v>428</v>
      </c>
      <c r="C17" s="26">
        <v>446</v>
      </c>
      <c r="D17" s="27">
        <f t="shared" si="0"/>
        <v>4.2056074766355138</v>
      </c>
      <c r="E17" s="26">
        <v>460</v>
      </c>
      <c r="F17" s="27">
        <f t="shared" si="1"/>
        <v>3.1390134529147984</v>
      </c>
      <c r="G17" s="26">
        <v>453</v>
      </c>
      <c r="H17" s="27">
        <f t="shared" si="2"/>
        <v>-1.5217391304347827</v>
      </c>
      <c r="I17" s="26">
        <v>453</v>
      </c>
      <c r="J17" s="27">
        <f t="shared" si="3"/>
        <v>0</v>
      </c>
      <c r="K17" s="34">
        <v>470</v>
      </c>
      <c r="L17" s="27">
        <f t="shared" si="3"/>
        <v>3.7527593818984548</v>
      </c>
      <c r="M17" s="34">
        <v>464</v>
      </c>
      <c r="N17" s="27">
        <f t="shared" si="3"/>
        <v>-1.2765957446808511</v>
      </c>
      <c r="O17" s="49">
        <v>459</v>
      </c>
      <c r="P17" s="42">
        <f t="shared" si="4"/>
        <v>-1.0893246187363834</v>
      </c>
      <c r="Q17" s="4">
        <v>440</v>
      </c>
      <c r="R17" s="51">
        <f t="shared" si="5"/>
        <v>-4.3181818181818183</v>
      </c>
      <c r="S17" s="4">
        <v>448</v>
      </c>
      <c r="T17" s="41">
        <f t="shared" si="6"/>
        <v>1.7857142857142858</v>
      </c>
    </row>
    <row r="18" spans="1:20" x14ac:dyDescent="0.2">
      <c r="A18" s="19" t="s">
        <v>11</v>
      </c>
      <c r="B18" s="25">
        <v>303</v>
      </c>
      <c r="C18" s="26">
        <v>317</v>
      </c>
      <c r="D18" s="27">
        <f t="shared" si="0"/>
        <v>4.6204620462046204</v>
      </c>
      <c r="E18" s="26">
        <v>307</v>
      </c>
      <c r="F18" s="27">
        <f t="shared" si="1"/>
        <v>-3.1545741324921135</v>
      </c>
      <c r="G18" s="26">
        <v>322</v>
      </c>
      <c r="H18" s="27">
        <f t="shared" si="2"/>
        <v>4.8859934853420199</v>
      </c>
      <c r="I18" s="26">
        <v>338</v>
      </c>
      <c r="J18" s="27">
        <f t="shared" si="3"/>
        <v>4.9689440993788816</v>
      </c>
      <c r="K18" s="34">
        <v>354</v>
      </c>
      <c r="L18" s="27">
        <f t="shared" si="3"/>
        <v>4.7337278106508878</v>
      </c>
      <c r="M18" s="34">
        <v>363</v>
      </c>
      <c r="N18" s="27">
        <f t="shared" si="3"/>
        <v>2.5423728813559321</v>
      </c>
      <c r="O18" s="49">
        <v>358</v>
      </c>
      <c r="P18" s="42">
        <f t="shared" si="4"/>
        <v>-1.3966480446927374</v>
      </c>
      <c r="Q18" s="4">
        <v>367</v>
      </c>
      <c r="R18" s="51">
        <f t="shared" si="5"/>
        <v>2.4523160762942777</v>
      </c>
      <c r="S18" s="4">
        <v>380</v>
      </c>
      <c r="T18" s="41">
        <f t="shared" si="6"/>
        <v>3.4210526315789473</v>
      </c>
    </row>
    <row r="19" spans="1:20" x14ac:dyDescent="0.2">
      <c r="A19" s="19" t="s">
        <v>12</v>
      </c>
      <c r="B19" s="25">
        <v>1582</v>
      </c>
      <c r="C19" s="26">
        <v>1614</v>
      </c>
      <c r="D19" s="27">
        <f t="shared" si="0"/>
        <v>2.0227560050568898</v>
      </c>
      <c r="E19" s="26">
        <v>1538</v>
      </c>
      <c r="F19" s="27">
        <f t="shared" si="1"/>
        <v>-4.7087980173482036</v>
      </c>
      <c r="G19" s="26">
        <v>1506</v>
      </c>
      <c r="H19" s="27">
        <f t="shared" si="2"/>
        <v>-2.080624187256177</v>
      </c>
      <c r="I19" s="26">
        <v>1558</v>
      </c>
      <c r="J19" s="27">
        <f t="shared" si="3"/>
        <v>3.452855245683931</v>
      </c>
      <c r="K19" s="34">
        <v>1675</v>
      </c>
      <c r="L19" s="27">
        <f t="shared" si="3"/>
        <v>7.509627727856226</v>
      </c>
      <c r="M19" s="34">
        <v>1744</v>
      </c>
      <c r="N19" s="27">
        <f t="shared" si="3"/>
        <v>4.1194029850746272</v>
      </c>
      <c r="O19" s="49">
        <v>1739</v>
      </c>
      <c r="P19" s="42">
        <f t="shared" si="4"/>
        <v>-0.28752156411730878</v>
      </c>
      <c r="Q19" s="4">
        <v>1745</v>
      </c>
      <c r="R19" s="51">
        <f t="shared" si="5"/>
        <v>0.34383954154727792</v>
      </c>
      <c r="S19" s="4">
        <v>1740</v>
      </c>
      <c r="T19" s="41">
        <f t="shared" si="6"/>
        <v>-0.28735632183908044</v>
      </c>
    </row>
    <row r="20" spans="1:20" x14ac:dyDescent="0.2">
      <c r="A20" s="19" t="s">
        <v>13</v>
      </c>
      <c r="B20" s="25">
        <v>181</v>
      </c>
      <c r="C20" s="26">
        <v>182</v>
      </c>
      <c r="D20" s="27">
        <f t="shared" si="0"/>
        <v>0.5524861878453039</v>
      </c>
      <c r="E20" s="26">
        <v>175</v>
      </c>
      <c r="F20" s="27">
        <f t="shared" si="1"/>
        <v>-3.8461538461538463</v>
      </c>
      <c r="G20" s="26">
        <v>160</v>
      </c>
      <c r="H20" s="27">
        <f t="shared" si="2"/>
        <v>-8.5714285714285712</v>
      </c>
      <c r="I20" s="26">
        <v>151</v>
      </c>
      <c r="J20" s="27">
        <f t="shared" si="3"/>
        <v>-5.625</v>
      </c>
      <c r="K20" s="34">
        <v>154</v>
      </c>
      <c r="L20" s="27">
        <f t="shared" si="3"/>
        <v>1.9867549668874172</v>
      </c>
      <c r="M20" s="34">
        <v>163</v>
      </c>
      <c r="N20" s="27">
        <f t="shared" si="3"/>
        <v>5.8441558441558445</v>
      </c>
      <c r="O20" s="49">
        <v>175</v>
      </c>
      <c r="P20" s="42">
        <f t="shared" si="4"/>
        <v>6.8571428571428568</v>
      </c>
      <c r="Q20" s="4">
        <v>177</v>
      </c>
      <c r="R20" s="51">
        <f t="shared" si="5"/>
        <v>1.1299435028248588</v>
      </c>
      <c r="S20" s="4">
        <v>178</v>
      </c>
      <c r="T20" s="41">
        <f t="shared" si="6"/>
        <v>0.5617977528089888</v>
      </c>
    </row>
    <row r="21" spans="1:20" x14ac:dyDescent="0.2">
      <c r="A21" s="48" t="s">
        <v>14</v>
      </c>
      <c r="B21" s="25">
        <v>384</v>
      </c>
      <c r="C21" s="26">
        <v>397</v>
      </c>
      <c r="D21" s="27">
        <f t="shared" si="0"/>
        <v>3.3854166666666665</v>
      </c>
      <c r="E21" s="26">
        <v>389</v>
      </c>
      <c r="F21" s="27">
        <f t="shared" si="1"/>
        <v>-2.0151133501259446</v>
      </c>
      <c r="G21" s="26">
        <v>417</v>
      </c>
      <c r="H21" s="27">
        <f t="shared" si="2"/>
        <v>7.1979434447300772</v>
      </c>
      <c r="I21" s="26">
        <v>409</v>
      </c>
      <c r="J21" s="27">
        <f t="shared" si="3"/>
        <v>-1.9184652278177459</v>
      </c>
      <c r="K21" s="34">
        <v>412</v>
      </c>
      <c r="L21" s="27">
        <f t="shared" si="3"/>
        <v>0.73349633251833746</v>
      </c>
      <c r="M21" s="34">
        <v>418</v>
      </c>
      <c r="N21" s="27">
        <f t="shared" si="3"/>
        <v>1.4563106796116505</v>
      </c>
      <c r="O21" s="49">
        <v>409</v>
      </c>
      <c r="P21" s="42">
        <f t="shared" si="4"/>
        <v>-2.2004889975550124</v>
      </c>
      <c r="Q21" s="4">
        <v>429</v>
      </c>
      <c r="R21" s="51">
        <f t="shared" si="5"/>
        <v>4.6620046620046622</v>
      </c>
      <c r="S21" s="4">
        <v>439</v>
      </c>
      <c r="T21" s="41">
        <f t="shared" si="6"/>
        <v>2.2779043280182232</v>
      </c>
    </row>
    <row r="22" spans="1:20" x14ac:dyDescent="0.2">
      <c r="A22" s="19" t="s">
        <v>15</v>
      </c>
      <c r="B22" s="25">
        <v>407</v>
      </c>
      <c r="C22" s="26">
        <v>423</v>
      </c>
      <c r="D22" s="27">
        <f t="shared" si="0"/>
        <v>3.9312039312039313</v>
      </c>
      <c r="E22" s="26">
        <v>390</v>
      </c>
      <c r="F22" s="27">
        <f t="shared" si="1"/>
        <v>-7.8014184397163122</v>
      </c>
      <c r="G22" s="26">
        <v>383</v>
      </c>
      <c r="H22" s="27">
        <f t="shared" si="2"/>
        <v>-1.7948717948717949</v>
      </c>
      <c r="I22" s="26">
        <v>381</v>
      </c>
      <c r="J22" s="27">
        <f t="shared" si="3"/>
        <v>-0.52219321148825071</v>
      </c>
      <c r="K22" s="34">
        <v>395</v>
      </c>
      <c r="L22" s="27">
        <f t="shared" si="3"/>
        <v>3.674540682414698</v>
      </c>
      <c r="M22" s="34">
        <v>384</v>
      </c>
      <c r="N22" s="27">
        <f t="shared" si="3"/>
        <v>-2.7848101265822787</v>
      </c>
      <c r="O22" s="49">
        <v>359</v>
      </c>
      <c r="P22" s="42">
        <f t="shared" si="4"/>
        <v>-6.9637883008356543</v>
      </c>
      <c r="Q22" s="4">
        <v>362</v>
      </c>
      <c r="R22" s="51">
        <f t="shared" si="5"/>
        <v>0.82872928176795579</v>
      </c>
      <c r="S22" s="4">
        <v>372</v>
      </c>
      <c r="T22" s="41">
        <f t="shared" si="6"/>
        <v>2.6881720430107525</v>
      </c>
    </row>
    <row r="23" spans="1:20" x14ac:dyDescent="0.2">
      <c r="A23" s="19" t="s">
        <v>16</v>
      </c>
      <c r="B23" s="25">
        <v>459</v>
      </c>
      <c r="C23" s="26">
        <v>453</v>
      </c>
      <c r="D23" s="27">
        <f t="shared" si="0"/>
        <v>-1.3071895424836601</v>
      </c>
      <c r="E23" s="26">
        <v>461</v>
      </c>
      <c r="F23" s="27">
        <f t="shared" si="1"/>
        <v>1.7660044150110374</v>
      </c>
      <c r="G23" s="26">
        <v>450</v>
      </c>
      <c r="H23" s="27">
        <f t="shared" si="2"/>
        <v>-2.3861171366594358</v>
      </c>
      <c r="I23" s="26">
        <v>439</v>
      </c>
      <c r="J23" s="27">
        <f t="shared" si="3"/>
        <v>-2.4444444444444446</v>
      </c>
      <c r="K23" s="34">
        <v>461</v>
      </c>
      <c r="L23" s="27">
        <f t="shared" si="3"/>
        <v>5.0113895216400914</v>
      </c>
      <c r="M23" s="34">
        <v>473</v>
      </c>
      <c r="N23" s="27">
        <f t="shared" si="3"/>
        <v>2.6030368763557483</v>
      </c>
      <c r="O23" s="49">
        <v>477</v>
      </c>
      <c r="P23" s="42">
        <f t="shared" si="4"/>
        <v>0.83857442348008382</v>
      </c>
      <c r="Q23" s="4">
        <v>484</v>
      </c>
      <c r="R23" s="51">
        <f t="shared" si="5"/>
        <v>1.4462809917355373</v>
      </c>
      <c r="S23" s="4">
        <v>474</v>
      </c>
      <c r="T23" s="41">
        <f t="shared" si="6"/>
        <v>-2.109704641350211</v>
      </c>
    </row>
    <row r="24" spans="1:20" x14ac:dyDescent="0.2">
      <c r="A24" s="19" t="s">
        <v>17</v>
      </c>
      <c r="B24" s="25">
        <v>366</v>
      </c>
      <c r="C24" s="26">
        <v>365</v>
      </c>
      <c r="D24" s="27">
        <f t="shared" si="0"/>
        <v>-0.27322404371584702</v>
      </c>
      <c r="E24" s="26">
        <v>372</v>
      </c>
      <c r="F24" s="27">
        <f t="shared" si="1"/>
        <v>1.9178082191780821</v>
      </c>
      <c r="G24" s="26">
        <v>382</v>
      </c>
      <c r="H24" s="27">
        <f t="shared" si="2"/>
        <v>2.6881720430107525</v>
      </c>
      <c r="I24" s="26">
        <v>375</v>
      </c>
      <c r="J24" s="27">
        <f t="shared" si="3"/>
        <v>-1.8324607329842932</v>
      </c>
      <c r="K24" s="34">
        <v>432</v>
      </c>
      <c r="L24" s="27">
        <f t="shared" si="3"/>
        <v>15.2</v>
      </c>
      <c r="M24" s="34">
        <v>450</v>
      </c>
      <c r="N24" s="27">
        <f t="shared" si="3"/>
        <v>4.166666666666667</v>
      </c>
      <c r="O24" s="49">
        <v>436</v>
      </c>
      <c r="P24" s="42">
        <f t="shared" si="4"/>
        <v>-3.2110091743119265</v>
      </c>
      <c r="Q24" s="4">
        <v>434</v>
      </c>
      <c r="R24" s="51">
        <f t="shared" si="5"/>
        <v>-0.46082949308755761</v>
      </c>
      <c r="S24" s="4">
        <v>464</v>
      </c>
      <c r="T24" s="41">
        <f t="shared" si="6"/>
        <v>6.4655172413793105</v>
      </c>
    </row>
    <row r="25" spans="1:20" ht="13.5" thickBot="1" x14ac:dyDescent="0.25">
      <c r="A25" s="20" t="s">
        <v>18</v>
      </c>
      <c r="B25" s="28">
        <v>206</v>
      </c>
      <c r="C25" s="29">
        <v>211</v>
      </c>
      <c r="D25" s="30">
        <f t="shared" si="0"/>
        <v>2.4271844660194173</v>
      </c>
      <c r="E25" s="29">
        <v>216</v>
      </c>
      <c r="F25" s="30">
        <f t="shared" si="1"/>
        <v>2.3696682464454977</v>
      </c>
      <c r="G25" s="29">
        <v>221</v>
      </c>
      <c r="H25" s="30">
        <f t="shared" si="2"/>
        <v>2.3148148148148149</v>
      </c>
      <c r="I25" s="29">
        <v>237</v>
      </c>
      <c r="J25" s="30">
        <f t="shared" si="3"/>
        <v>7.2398190045248869</v>
      </c>
      <c r="K25" s="35">
        <v>255</v>
      </c>
      <c r="L25" s="30">
        <f t="shared" si="3"/>
        <v>7.5949367088607591</v>
      </c>
      <c r="M25" s="35">
        <v>262</v>
      </c>
      <c r="N25" s="30">
        <f t="shared" si="3"/>
        <v>2.7450980392156863</v>
      </c>
      <c r="O25" s="6">
        <v>267</v>
      </c>
      <c r="P25" s="52">
        <f t="shared" si="4"/>
        <v>1.8726591760299625</v>
      </c>
      <c r="Q25" s="6">
        <v>264</v>
      </c>
      <c r="R25" s="53">
        <f t="shared" si="5"/>
        <v>-1.1363636363636365</v>
      </c>
      <c r="S25" s="6">
        <v>276</v>
      </c>
      <c r="T25" s="47">
        <f t="shared" si="6"/>
        <v>4.3478260869565215</v>
      </c>
    </row>
    <row r="26" spans="1:20" ht="13.5" thickBot="1" x14ac:dyDescent="0.25">
      <c r="A26" s="21" t="s">
        <v>19</v>
      </c>
      <c r="B26" s="16">
        <f>SUM(B7:B25)</f>
        <v>13095</v>
      </c>
      <c r="C26" s="8">
        <f>SUM(C7:C25)</f>
        <v>13565</v>
      </c>
      <c r="D26" s="9">
        <f t="shared" si="0"/>
        <v>3.5891561664757541</v>
      </c>
      <c r="E26" s="8">
        <f>SUM(E7:E25)</f>
        <v>13343</v>
      </c>
      <c r="F26" s="10">
        <f t="shared" si="1"/>
        <v>-1.6365646885366754</v>
      </c>
      <c r="G26" s="8">
        <f>SUM(G7:G25)</f>
        <v>13324</v>
      </c>
      <c r="H26" s="10">
        <f t="shared" si="2"/>
        <v>-0.1423967623472982</v>
      </c>
      <c r="I26" s="8">
        <f>SUM(I7:I25)</f>
        <v>13560</v>
      </c>
      <c r="J26" s="9">
        <f t="shared" si="3"/>
        <v>1.7712398679075352</v>
      </c>
      <c r="K26" s="36">
        <v>14287</v>
      </c>
      <c r="L26" s="9">
        <f>(K26-I26)*100/I26</f>
        <v>5.3613569321533925</v>
      </c>
      <c r="M26" s="36">
        <v>14523</v>
      </c>
      <c r="N26" s="9">
        <f>(M26-K26)*100/K26</f>
        <v>1.6518513333799958</v>
      </c>
      <c r="O26" s="8">
        <f>SUM(O7:O25)</f>
        <v>14631</v>
      </c>
      <c r="P26" s="9">
        <f>(O26-M26)*100/O26</f>
        <v>0.73815870412138607</v>
      </c>
      <c r="Q26" s="8">
        <f>SUM(Q7:Q25)</f>
        <v>15130</v>
      </c>
      <c r="R26" s="54">
        <f t="shared" si="5"/>
        <v>3.2980832782551222</v>
      </c>
      <c r="S26" s="8">
        <f>SUM(S7:S25)</f>
        <v>15591</v>
      </c>
      <c r="T26" s="11">
        <f>(S26-Q26)*100/S26</f>
        <v>2.956834070938362</v>
      </c>
    </row>
    <row r="27" spans="1:20" x14ac:dyDescent="0.2">
      <c r="H27" s="3"/>
      <c r="K27" s="37"/>
      <c r="L27" s="37"/>
      <c r="M27" s="37"/>
      <c r="N27" s="37"/>
    </row>
    <row r="28" spans="1:20" x14ac:dyDescent="0.2">
      <c r="K28" s="37"/>
      <c r="L28" s="37"/>
      <c r="M28" s="37"/>
      <c r="N28" s="37"/>
    </row>
    <row r="29" spans="1:20" x14ac:dyDescent="0.2">
      <c r="A29" s="2" t="s">
        <v>29</v>
      </c>
      <c r="K29" s="37"/>
      <c r="L29" s="37"/>
      <c r="M29" s="37"/>
      <c r="N29" s="37"/>
    </row>
    <row r="30" spans="1:20" ht="13.5" thickBot="1" x14ac:dyDescent="0.25">
      <c r="K30" s="37"/>
      <c r="L30" s="37"/>
      <c r="M30" s="37"/>
      <c r="N30" s="37"/>
    </row>
    <row r="31" spans="1:20" ht="13.5" thickBot="1" x14ac:dyDescent="0.25">
      <c r="A31" s="17" t="s">
        <v>27</v>
      </c>
      <c r="B31" s="13" t="s">
        <v>22</v>
      </c>
      <c r="C31" s="12" t="s">
        <v>23</v>
      </c>
      <c r="D31" s="12" t="s">
        <v>30</v>
      </c>
      <c r="E31" s="12" t="s">
        <v>24</v>
      </c>
      <c r="F31" s="12" t="s">
        <v>30</v>
      </c>
      <c r="G31" s="12" t="s">
        <v>25</v>
      </c>
      <c r="H31" s="12" t="s">
        <v>30</v>
      </c>
      <c r="I31" s="12" t="s">
        <v>26</v>
      </c>
      <c r="J31" s="12" t="s">
        <v>30</v>
      </c>
      <c r="K31" s="12" t="s">
        <v>36</v>
      </c>
      <c r="L31" s="12" t="s">
        <v>30</v>
      </c>
      <c r="M31" s="12" t="s">
        <v>37</v>
      </c>
      <c r="N31" s="58" t="s">
        <v>30</v>
      </c>
      <c r="O31" s="59" t="s">
        <v>38</v>
      </c>
      <c r="P31" s="12" t="s">
        <v>30</v>
      </c>
      <c r="Q31" s="59" t="s">
        <v>39</v>
      </c>
      <c r="R31" s="12" t="s">
        <v>30</v>
      </c>
      <c r="S31" s="59" t="s">
        <v>40</v>
      </c>
      <c r="T31" s="60" t="s">
        <v>30</v>
      </c>
    </row>
    <row r="32" spans="1:20" x14ac:dyDescent="0.2">
      <c r="A32" s="18" t="s">
        <v>0</v>
      </c>
      <c r="B32" s="57">
        <v>546</v>
      </c>
      <c r="C32" s="43">
        <v>565</v>
      </c>
      <c r="D32" s="42">
        <f>(C32-B32)*100/B32</f>
        <v>3.4798534798534799</v>
      </c>
      <c r="E32" s="43">
        <v>611</v>
      </c>
      <c r="F32" s="42">
        <f>(E32-C32)*100/C32</f>
        <v>8.1415929203539825</v>
      </c>
      <c r="G32" s="43">
        <v>617</v>
      </c>
      <c r="H32" s="42">
        <f>(G32-E32)*100/E32</f>
        <v>0.98199672667757776</v>
      </c>
      <c r="I32" s="43">
        <v>610</v>
      </c>
      <c r="J32" s="42">
        <f>(I32-G32)*100/G32</f>
        <v>-1.1345218800648298</v>
      </c>
      <c r="K32" s="43">
        <v>665</v>
      </c>
      <c r="L32" s="42">
        <f>(K32-I32)*100/I32</f>
        <v>9.0163934426229506</v>
      </c>
      <c r="M32" s="43">
        <v>675</v>
      </c>
      <c r="N32" s="51">
        <f>(M32-K32)*100/K32</f>
        <v>1.5037593984962405</v>
      </c>
      <c r="O32" s="43">
        <v>702</v>
      </c>
      <c r="P32" s="42">
        <f>(O32-M32)*100/O32</f>
        <v>3.8461538461538463</v>
      </c>
      <c r="Q32" s="43">
        <v>727</v>
      </c>
      <c r="R32" s="42">
        <f>(Q32-O32)*100/Q32</f>
        <v>3.4387895460797799</v>
      </c>
      <c r="S32" s="43">
        <v>761</v>
      </c>
      <c r="T32" s="44">
        <f>(S32-Q32)*100/S32</f>
        <v>4.4678055190538766</v>
      </c>
    </row>
    <row r="33" spans="1:20" x14ac:dyDescent="0.2">
      <c r="A33" s="48" t="s">
        <v>1</v>
      </c>
      <c r="B33" s="14">
        <v>685</v>
      </c>
      <c r="C33" s="4">
        <v>724</v>
      </c>
      <c r="D33" s="5">
        <f t="shared" ref="D33:D46" si="7">(C33-B33)*100/B33</f>
        <v>5.6934306569343063</v>
      </c>
      <c r="E33" s="4">
        <v>746</v>
      </c>
      <c r="F33" s="5">
        <f t="shared" ref="F33:F46" si="8">(E33-C33)*100/C33</f>
        <v>3.0386740331491713</v>
      </c>
      <c r="G33" s="4">
        <v>760</v>
      </c>
      <c r="H33" s="5">
        <f t="shared" ref="H33:H46" si="9">(G33-E33)*100/E33</f>
        <v>1.8766756032171581</v>
      </c>
      <c r="I33" s="4">
        <v>817</v>
      </c>
      <c r="J33" s="5">
        <f t="shared" ref="J33:N46" si="10">(I33-G33)*100/G33</f>
        <v>7.5</v>
      </c>
      <c r="K33" s="4">
        <v>912</v>
      </c>
      <c r="L33" s="5">
        <f t="shared" si="10"/>
        <v>11.627906976744185</v>
      </c>
      <c r="M33" s="4">
        <v>932</v>
      </c>
      <c r="N33" s="55">
        <f t="shared" si="10"/>
        <v>2.192982456140351</v>
      </c>
      <c r="O33" s="4">
        <v>874</v>
      </c>
      <c r="P33" s="5">
        <f t="shared" ref="P33:P46" si="11">(O33-M33)*100/O33</f>
        <v>-6.636155606407323</v>
      </c>
      <c r="Q33" s="4">
        <v>921</v>
      </c>
      <c r="R33" s="5">
        <f t="shared" ref="R33:R46" si="12">(Q33-O33)*100/Q33</f>
        <v>5.10314875135722</v>
      </c>
      <c r="S33" s="4">
        <v>942</v>
      </c>
      <c r="T33" s="41">
        <f t="shared" ref="T33:T46" si="13">(S33-Q33)*100/S33</f>
        <v>2.2292993630573248</v>
      </c>
    </row>
    <row r="34" spans="1:20" x14ac:dyDescent="0.2">
      <c r="A34" s="19" t="s">
        <v>3</v>
      </c>
      <c r="B34" s="14">
        <v>45</v>
      </c>
      <c r="C34" s="4">
        <v>51</v>
      </c>
      <c r="D34" s="5">
        <f t="shared" si="7"/>
        <v>13.333333333333334</v>
      </c>
      <c r="E34" s="4">
        <v>66</v>
      </c>
      <c r="F34" s="5">
        <f t="shared" si="8"/>
        <v>29.411764705882351</v>
      </c>
      <c r="G34" s="4">
        <v>60</v>
      </c>
      <c r="H34" s="5">
        <f t="shared" si="9"/>
        <v>-9.0909090909090917</v>
      </c>
      <c r="I34" s="4">
        <v>57</v>
      </c>
      <c r="J34" s="5">
        <f t="shared" si="10"/>
        <v>-5</v>
      </c>
      <c r="K34" s="4">
        <v>55</v>
      </c>
      <c r="L34" s="5">
        <f t="shared" si="10"/>
        <v>-3.5087719298245612</v>
      </c>
      <c r="M34" s="4">
        <v>65</v>
      </c>
      <c r="N34" s="55">
        <f t="shared" si="10"/>
        <v>18.181818181818183</v>
      </c>
      <c r="O34" s="4">
        <v>56</v>
      </c>
      <c r="P34" s="5">
        <f t="shared" si="11"/>
        <v>-16.071428571428573</v>
      </c>
      <c r="Q34" s="4">
        <v>66</v>
      </c>
      <c r="R34" s="5">
        <f t="shared" si="12"/>
        <v>15.151515151515152</v>
      </c>
      <c r="S34" s="4">
        <v>73</v>
      </c>
      <c r="T34" s="41">
        <f t="shared" si="13"/>
        <v>9.5890410958904102</v>
      </c>
    </row>
    <row r="35" spans="1:20" x14ac:dyDescent="0.2">
      <c r="A35" s="19" t="s">
        <v>4</v>
      </c>
      <c r="B35" s="14"/>
      <c r="C35" s="4"/>
      <c r="D35" s="5"/>
      <c r="E35" s="4"/>
      <c r="F35" s="5"/>
      <c r="G35" s="4">
        <v>19</v>
      </c>
      <c r="H35" s="5"/>
      <c r="I35" s="4">
        <v>21</v>
      </c>
      <c r="J35" s="5">
        <f t="shared" si="10"/>
        <v>10.526315789473685</v>
      </c>
      <c r="K35" s="4">
        <v>17</v>
      </c>
      <c r="L35" s="5">
        <f t="shared" si="10"/>
        <v>-19.047619047619047</v>
      </c>
      <c r="M35" s="4">
        <v>18</v>
      </c>
      <c r="N35" s="55">
        <f t="shared" si="10"/>
        <v>5.882352941176471</v>
      </c>
      <c r="O35" s="4">
        <v>9</v>
      </c>
      <c r="P35" s="5">
        <f t="shared" si="11"/>
        <v>-100</v>
      </c>
      <c r="Q35" s="4">
        <v>6</v>
      </c>
      <c r="R35" s="5">
        <f t="shared" si="12"/>
        <v>-50</v>
      </c>
      <c r="S35" s="4">
        <v>7</v>
      </c>
      <c r="T35" s="41">
        <f t="shared" si="13"/>
        <v>14.285714285714286</v>
      </c>
    </row>
    <row r="36" spans="1:20" x14ac:dyDescent="0.2">
      <c r="A36" s="48" t="s">
        <v>31</v>
      </c>
      <c r="B36" s="14">
        <v>37</v>
      </c>
      <c r="C36" s="4">
        <v>24</v>
      </c>
      <c r="D36" s="5">
        <f t="shared" si="7"/>
        <v>-35.135135135135137</v>
      </c>
      <c r="E36" s="4">
        <v>28</v>
      </c>
      <c r="F36" s="5">
        <f t="shared" si="8"/>
        <v>16.666666666666668</v>
      </c>
      <c r="G36" s="4">
        <v>5</v>
      </c>
      <c r="H36" s="5">
        <f t="shared" si="9"/>
        <v>-82.142857142857139</v>
      </c>
      <c r="I36" s="4">
        <v>0</v>
      </c>
      <c r="J36" s="5">
        <f>(I36-G36)*100/G36</f>
        <v>-100</v>
      </c>
      <c r="K36" s="4"/>
      <c r="L36" s="5"/>
      <c r="M36" s="4"/>
      <c r="N36" s="55"/>
      <c r="O36" s="4"/>
      <c r="P36" s="5"/>
      <c r="Q36" s="4"/>
      <c r="R36" s="5"/>
      <c r="S36" s="4"/>
      <c r="T36" s="41"/>
    </row>
    <row r="37" spans="1:20" x14ac:dyDescent="0.2">
      <c r="A37" s="19" t="s">
        <v>6</v>
      </c>
      <c r="B37" s="14">
        <v>139</v>
      </c>
      <c r="C37" s="4">
        <v>137</v>
      </c>
      <c r="D37" s="5">
        <f t="shared" si="7"/>
        <v>-1.4388489208633093</v>
      </c>
      <c r="E37" s="4">
        <v>145</v>
      </c>
      <c r="F37" s="5">
        <f t="shared" si="8"/>
        <v>5.8394160583941606</v>
      </c>
      <c r="G37" s="4">
        <v>149</v>
      </c>
      <c r="H37" s="5">
        <f t="shared" si="9"/>
        <v>2.7586206896551726</v>
      </c>
      <c r="I37" s="4">
        <v>149</v>
      </c>
      <c r="J37" s="5">
        <f t="shared" si="10"/>
        <v>0</v>
      </c>
      <c r="K37" s="4">
        <v>160</v>
      </c>
      <c r="L37" s="5">
        <f t="shared" si="10"/>
        <v>7.3825503355704694</v>
      </c>
      <c r="M37" s="4">
        <v>174</v>
      </c>
      <c r="N37" s="55">
        <f t="shared" si="10"/>
        <v>8.75</v>
      </c>
      <c r="O37" s="4">
        <v>190</v>
      </c>
      <c r="P37" s="5">
        <f t="shared" si="11"/>
        <v>8.4210526315789469</v>
      </c>
      <c r="Q37" s="4">
        <v>208</v>
      </c>
      <c r="R37" s="5">
        <f t="shared" si="12"/>
        <v>8.6538461538461533</v>
      </c>
      <c r="S37" s="4">
        <v>208</v>
      </c>
      <c r="T37" s="41">
        <f t="shared" si="13"/>
        <v>0</v>
      </c>
    </row>
    <row r="38" spans="1:20" x14ac:dyDescent="0.2">
      <c r="A38" s="19" t="s">
        <v>7</v>
      </c>
      <c r="B38" s="14">
        <v>30</v>
      </c>
      <c r="C38" s="4">
        <v>35</v>
      </c>
      <c r="D38" s="5">
        <f t="shared" si="7"/>
        <v>16.666666666666668</v>
      </c>
      <c r="E38" s="4">
        <v>34</v>
      </c>
      <c r="F38" s="5">
        <f t="shared" si="8"/>
        <v>-2.8571428571428572</v>
      </c>
      <c r="G38" s="4">
        <v>31</v>
      </c>
      <c r="H38" s="5">
        <f t="shared" si="9"/>
        <v>-8.8235294117647065</v>
      </c>
      <c r="I38" s="4">
        <v>34</v>
      </c>
      <c r="J38" s="5">
        <f t="shared" si="10"/>
        <v>9.67741935483871</v>
      </c>
      <c r="K38" s="4">
        <v>33</v>
      </c>
      <c r="L38" s="5">
        <f t="shared" si="10"/>
        <v>-2.9411764705882355</v>
      </c>
      <c r="M38" s="4">
        <v>34</v>
      </c>
      <c r="N38" s="55">
        <f t="shared" si="10"/>
        <v>3.0303030303030303</v>
      </c>
      <c r="O38" s="4">
        <v>38</v>
      </c>
      <c r="P38" s="5">
        <f t="shared" si="11"/>
        <v>10.526315789473685</v>
      </c>
      <c r="Q38" s="4">
        <v>46</v>
      </c>
      <c r="R38" s="5">
        <f t="shared" si="12"/>
        <v>17.391304347826086</v>
      </c>
      <c r="S38" s="4">
        <v>52</v>
      </c>
      <c r="T38" s="41">
        <f t="shared" si="13"/>
        <v>11.538461538461538</v>
      </c>
    </row>
    <row r="39" spans="1:20" x14ac:dyDescent="0.2">
      <c r="A39" s="19" t="s">
        <v>8</v>
      </c>
      <c r="B39" s="14">
        <v>50</v>
      </c>
      <c r="C39" s="4">
        <v>52</v>
      </c>
      <c r="D39" s="5">
        <f t="shared" si="7"/>
        <v>4</v>
      </c>
      <c r="E39" s="4">
        <v>59</v>
      </c>
      <c r="F39" s="5">
        <f t="shared" si="8"/>
        <v>13.461538461538462</v>
      </c>
      <c r="G39" s="4">
        <v>54</v>
      </c>
      <c r="H39" s="5">
        <f t="shared" si="9"/>
        <v>-8.4745762711864412</v>
      </c>
      <c r="I39" s="4">
        <v>50</v>
      </c>
      <c r="J39" s="5">
        <f t="shared" si="10"/>
        <v>-7.4074074074074074</v>
      </c>
      <c r="K39" s="4">
        <v>51</v>
      </c>
      <c r="L39" s="5">
        <f t="shared" si="10"/>
        <v>2</v>
      </c>
      <c r="M39" s="4">
        <v>42</v>
      </c>
      <c r="N39" s="55">
        <f t="shared" si="10"/>
        <v>-17.647058823529413</v>
      </c>
      <c r="O39" s="4">
        <v>37</v>
      </c>
      <c r="P39" s="5">
        <f t="shared" si="11"/>
        <v>-13.513513513513514</v>
      </c>
      <c r="Q39" s="4">
        <v>33</v>
      </c>
      <c r="R39" s="5">
        <f t="shared" si="12"/>
        <v>-12.121212121212121</v>
      </c>
      <c r="S39" s="4">
        <v>30</v>
      </c>
      <c r="T39" s="41">
        <f t="shared" si="13"/>
        <v>-10</v>
      </c>
    </row>
    <row r="40" spans="1:20" x14ac:dyDescent="0.2">
      <c r="A40" s="19" t="s">
        <v>9</v>
      </c>
      <c r="B40" s="14">
        <v>253</v>
      </c>
      <c r="C40" s="4">
        <v>300</v>
      </c>
      <c r="D40" s="5">
        <f t="shared" si="7"/>
        <v>18.57707509881423</v>
      </c>
      <c r="E40" s="4">
        <v>322</v>
      </c>
      <c r="F40" s="5">
        <f t="shared" si="8"/>
        <v>7.333333333333333</v>
      </c>
      <c r="G40" s="4">
        <v>209</v>
      </c>
      <c r="H40" s="5">
        <f t="shared" si="9"/>
        <v>-35.093167701863351</v>
      </c>
      <c r="I40" s="4">
        <v>246</v>
      </c>
      <c r="J40" s="5">
        <f t="shared" si="10"/>
        <v>17.703349282296649</v>
      </c>
      <c r="K40" s="4">
        <v>331</v>
      </c>
      <c r="L40" s="5">
        <f t="shared" si="10"/>
        <v>34.552845528455286</v>
      </c>
      <c r="M40" s="4">
        <v>343</v>
      </c>
      <c r="N40" s="55">
        <f t="shared" si="10"/>
        <v>3.6253776435045317</v>
      </c>
      <c r="O40" s="4">
        <v>333</v>
      </c>
      <c r="P40" s="5">
        <f t="shared" si="11"/>
        <v>-3.0030030030030028</v>
      </c>
      <c r="Q40" s="4">
        <v>345</v>
      </c>
      <c r="R40" s="5">
        <f t="shared" si="12"/>
        <v>3.4782608695652173</v>
      </c>
      <c r="S40" s="4">
        <v>360</v>
      </c>
      <c r="T40" s="41">
        <f t="shared" si="13"/>
        <v>4.166666666666667</v>
      </c>
    </row>
    <row r="41" spans="1:20" x14ac:dyDescent="0.2">
      <c r="A41" s="19" t="s">
        <v>10</v>
      </c>
      <c r="B41" s="14">
        <v>35</v>
      </c>
      <c r="C41" s="4">
        <v>32</v>
      </c>
      <c r="D41" s="5">
        <f t="shared" si="7"/>
        <v>-8.5714285714285712</v>
      </c>
      <c r="E41" s="4">
        <v>36</v>
      </c>
      <c r="F41" s="5">
        <f t="shared" si="8"/>
        <v>12.5</v>
      </c>
      <c r="G41" s="4">
        <v>33</v>
      </c>
      <c r="H41" s="5">
        <f t="shared" si="9"/>
        <v>-8.3333333333333339</v>
      </c>
      <c r="I41" s="4">
        <v>30</v>
      </c>
      <c r="J41" s="5">
        <f t="shared" si="10"/>
        <v>-9.0909090909090917</v>
      </c>
      <c r="K41" s="4">
        <v>25</v>
      </c>
      <c r="L41" s="5">
        <f t="shared" si="10"/>
        <v>-16.666666666666668</v>
      </c>
      <c r="M41" s="4">
        <v>31</v>
      </c>
      <c r="N41" s="55">
        <f t="shared" si="10"/>
        <v>24</v>
      </c>
      <c r="O41" s="4">
        <v>18</v>
      </c>
      <c r="P41" s="5">
        <f t="shared" si="11"/>
        <v>-72.222222222222229</v>
      </c>
      <c r="Q41" s="4">
        <v>20</v>
      </c>
      <c r="R41" s="5">
        <f t="shared" si="12"/>
        <v>10</v>
      </c>
      <c r="S41" s="4">
        <v>25</v>
      </c>
      <c r="T41" s="41">
        <f t="shared" si="13"/>
        <v>20</v>
      </c>
    </row>
    <row r="42" spans="1:20" x14ac:dyDescent="0.2">
      <c r="A42" s="19" t="s">
        <v>12</v>
      </c>
      <c r="B42" s="14">
        <v>122</v>
      </c>
      <c r="C42" s="4">
        <v>108</v>
      </c>
      <c r="D42" s="5">
        <f t="shared" si="7"/>
        <v>-11.475409836065573</v>
      </c>
      <c r="E42" s="4">
        <v>99</v>
      </c>
      <c r="F42" s="5">
        <f t="shared" si="8"/>
        <v>-8.3333333333333339</v>
      </c>
      <c r="G42" s="4">
        <v>100</v>
      </c>
      <c r="H42" s="5">
        <f t="shared" si="9"/>
        <v>1.0101010101010102</v>
      </c>
      <c r="I42" s="4">
        <v>105</v>
      </c>
      <c r="J42" s="5">
        <f t="shared" si="10"/>
        <v>5</v>
      </c>
      <c r="K42" s="4">
        <v>104</v>
      </c>
      <c r="L42" s="5">
        <f t="shared" si="10"/>
        <v>-0.95238095238095233</v>
      </c>
      <c r="M42" s="4">
        <v>116</v>
      </c>
      <c r="N42" s="55">
        <f t="shared" si="10"/>
        <v>11.538461538461538</v>
      </c>
      <c r="O42" s="49">
        <v>126</v>
      </c>
      <c r="P42" s="5">
        <f t="shared" si="11"/>
        <v>7.9365079365079367</v>
      </c>
      <c r="Q42" s="4">
        <v>132</v>
      </c>
      <c r="R42" s="5">
        <f t="shared" si="12"/>
        <v>4.5454545454545459</v>
      </c>
      <c r="S42" s="4">
        <v>139</v>
      </c>
      <c r="T42" s="41">
        <f t="shared" si="13"/>
        <v>5.0359712230215825</v>
      </c>
    </row>
    <row r="43" spans="1:20" x14ac:dyDescent="0.2">
      <c r="A43" s="48" t="s">
        <v>32</v>
      </c>
      <c r="B43" s="14">
        <v>1</v>
      </c>
      <c r="C43" s="4">
        <v>1</v>
      </c>
      <c r="D43" s="5">
        <f t="shared" si="7"/>
        <v>0</v>
      </c>
      <c r="E43" s="4">
        <v>1</v>
      </c>
      <c r="F43" s="5">
        <f t="shared" si="8"/>
        <v>0</v>
      </c>
      <c r="G43" s="4">
        <v>1</v>
      </c>
      <c r="H43" s="5">
        <f t="shared" si="9"/>
        <v>0</v>
      </c>
      <c r="I43" s="4">
        <v>0</v>
      </c>
      <c r="J43" s="5">
        <f t="shared" si="10"/>
        <v>-100</v>
      </c>
      <c r="K43" s="4"/>
      <c r="L43" s="5"/>
      <c r="M43" s="4">
        <v>1</v>
      </c>
      <c r="N43" s="55"/>
      <c r="O43" s="49"/>
      <c r="P43" s="5"/>
      <c r="Q43" s="4"/>
      <c r="R43" s="5"/>
      <c r="S43" s="4"/>
      <c r="T43" s="41"/>
    </row>
    <row r="44" spans="1:20" x14ac:dyDescent="0.2">
      <c r="A44" s="19" t="s">
        <v>15</v>
      </c>
      <c r="B44" s="14">
        <v>100</v>
      </c>
      <c r="C44" s="4">
        <v>100</v>
      </c>
      <c r="D44" s="5">
        <f t="shared" si="7"/>
        <v>0</v>
      </c>
      <c r="E44" s="4">
        <v>109</v>
      </c>
      <c r="F44" s="5">
        <f t="shared" si="8"/>
        <v>9</v>
      </c>
      <c r="G44" s="4">
        <v>102</v>
      </c>
      <c r="H44" s="5">
        <f t="shared" si="9"/>
        <v>-6.4220183486238529</v>
      </c>
      <c r="I44" s="4">
        <v>103</v>
      </c>
      <c r="J44" s="5">
        <f t="shared" si="10"/>
        <v>0.98039215686274506</v>
      </c>
      <c r="K44" s="4">
        <v>104</v>
      </c>
      <c r="L44" s="5">
        <f t="shared" si="10"/>
        <v>0.970873786407767</v>
      </c>
      <c r="M44" s="4">
        <v>100</v>
      </c>
      <c r="N44" s="55">
        <f t="shared" si="10"/>
        <v>-3.8461538461538463</v>
      </c>
      <c r="O44" s="49">
        <v>111</v>
      </c>
      <c r="P44" s="5">
        <f t="shared" si="11"/>
        <v>9.9099099099099099</v>
      </c>
      <c r="Q44" s="4">
        <v>105</v>
      </c>
      <c r="R44" s="5">
        <f t="shared" si="12"/>
        <v>-5.7142857142857144</v>
      </c>
      <c r="S44" s="4">
        <v>121</v>
      </c>
      <c r="T44" s="41">
        <f t="shared" si="13"/>
        <v>13.223140495867769</v>
      </c>
    </row>
    <row r="45" spans="1:20" ht="13.5" thickBot="1" x14ac:dyDescent="0.25">
      <c r="A45" s="20" t="s">
        <v>16</v>
      </c>
      <c r="B45" s="15">
        <v>66</v>
      </c>
      <c r="C45" s="6">
        <v>61</v>
      </c>
      <c r="D45" s="7">
        <f t="shared" si="7"/>
        <v>-7.5757575757575761</v>
      </c>
      <c r="E45" s="6">
        <v>55</v>
      </c>
      <c r="F45" s="7">
        <f t="shared" si="8"/>
        <v>-9.8360655737704921</v>
      </c>
      <c r="G45" s="6">
        <v>49</v>
      </c>
      <c r="H45" s="7">
        <f t="shared" si="9"/>
        <v>-10.909090909090908</v>
      </c>
      <c r="I45" s="6">
        <v>44</v>
      </c>
      <c r="J45" s="7">
        <f t="shared" si="10"/>
        <v>-10.204081632653061</v>
      </c>
      <c r="K45" s="6">
        <v>44</v>
      </c>
      <c r="L45" s="7">
        <f t="shared" si="10"/>
        <v>0</v>
      </c>
      <c r="M45" s="6">
        <v>38</v>
      </c>
      <c r="N45" s="56">
        <f t="shared" si="10"/>
        <v>-13.636363636363637</v>
      </c>
      <c r="O45" s="61">
        <v>30</v>
      </c>
      <c r="P45" s="7">
        <f t="shared" si="11"/>
        <v>-26.666666666666668</v>
      </c>
      <c r="Q45" s="6">
        <v>31</v>
      </c>
      <c r="R45" s="7">
        <f t="shared" si="12"/>
        <v>3.225806451612903</v>
      </c>
      <c r="S45" s="6">
        <v>27</v>
      </c>
      <c r="T45" s="47">
        <f t="shared" si="13"/>
        <v>-14.814814814814815</v>
      </c>
    </row>
    <row r="46" spans="1:20" ht="13.5" thickBot="1" x14ac:dyDescent="0.25">
      <c r="A46" s="21" t="s">
        <v>19</v>
      </c>
      <c r="B46" s="16">
        <f>SUM(B32:B45)</f>
        <v>2109</v>
      </c>
      <c r="C46" s="8">
        <f>SUM(C32:C45)</f>
        <v>2190</v>
      </c>
      <c r="D46" s="9">
        <f t="shared" si="7"/>
        <v>3.8406827880512089</v>
      </c>
      <c r="E46" s="8">
        <f>SUM(E32:E45)</f>
        <v>2311</v>
      </c>
      <c r="F46" s="9">
        <f t="shared" si="8"/>
        <v>5.5251141552511411</v>
      </c>
      <c r="G46" s="8">
        <f>SUM(G32:G45)</f>
        <v>2189</v>
      </c>
      <c r="H46" s="10">
        <f t="shared" si="9"/>
        <v>-5.2790999567286887</v>
      </c>
      <c r="I46" s="8">
        <f>SUM(I32:I45)</f>
        <v>2266</v>
      </c>
      <c r="J46" s="9">
        <f t="shared" si="10"/>
        <v>3.5175879396984926</v>
      </c>
      <c r="K46" s="8">
        <v>2501</v>
      </c>
      <c r="L46" s="9">
        <f t="shared" si="10"/>
        <v>10.370697263901148</v>
      </c>
      <c r="M46" s="8">
        <v>2569</v>
      </c>
      <c r="N46" s="54">
        <f t="shared" si="10"/>
        <v>2.7189124350259894</v>
      </c>
      <c r="O46" s="8">
        <f>SUM(O32:O45)</f>
        <v>2524</v>
      </c>
      <c r="P46" s="9">
        <f t="shared" si="11"/>
        <v>-1.7828843106180665</v>
      </c>
      <c r="Q46" s="8">
        <f>SUM(Q32:Q45)</f>
        <v>2640</v>
      </c>
      <c r="R46" s="9">
        <f t="shared" si="12"/>
        <v>4.3939393939393936</v>
      </c>
      <c r="S46" s="8">
        <f>SUM(S32:S45)</f>
        <v>2745</v>
      </c>
      <c r="T46" s="11">
        <f t="shared" si="13"/>
        <v>3.8251366120218577</v>
      </c>
    </row>
    <row r="47" spans="1:20" x14ac:dyDescent="0.2">
      <c r="A47" s="31" t="s">
        <v>34</v>
      </c>
      <c r="P47" s="40"/>
    </row>
    <row r="48" spans="1:20" x14ac:dyDescent="0.2">
      <c r="A48" s="31" t="s">
        <v>33</v>
      </c>
      <c r="P48" s="40"/>
    </row>
  </sheetData>
  <phoneticPr fontId="2" type="noConversion"/>
  <pageMargins left="0.78740157480314965" right="0.78740157480314965" top="0.5" bottom="0.54" header="0.37" footer="0.5118110236220472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MVG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lamelybr</dc:creator>
  <cp:lastModifiedBy>Tytgat, Caroline</cp:lastModifiedBy>
  <cp:lastPrinted>2015-01-08T14:56:50Z</cp:lastPrinted>
  <dcterms:created xsi:type="dcterms:W3CDTF">2010-04-15T06:46:12Z</dcterms:created>
  <dcterms:modified xsi:type="dcterms:W3CDTF">2015-01-19T14:27:38Z</dcterms:modified>
</cp:coreProperties>
</file>