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5180" windowHeight="8580" activeTab="1"/>
  </bookViews>
  <sheets>
    <sheet name="instructies" sheetId="1" r:id="rId1"/>
    <sheet name="sjabloon" sheetId="2" r:id="rId2"/>
  </sheets>
  <definedNames/>
  <calcPr fullCalcOnLoad="1"/>
</workbook>
</file>

<file path=xl/sharedStrings.xml><?xml version="1.0" encoding="utf-8"?>
<sst xmlns="http://schemas.openxmlformats.org/spreadsheetml/2006/main" count="2493" uniqueCount="1106">
  <si>
    <t>Deze diensten hebben betrekking op de kanalen Roeselare – Leie en Bossuit – Kortrijk, meer bepaald het uitvoeren van een technische voorstudie van mogelijke aanpassingen in functie van het project Seine – Schelde, het uitvoeren van een economische studie met in het bijzonder een trafiekprognose en maatschappelijke kosten-batenanalyse, een eerste inschatting van de impact op ruimte en milieu, en een multi-criteria-analyse om het meest gewenste van de bestudeerde alternatieven te selecteren.</t>
  </si>
  <si>
    <t>346.690 €</t>
  </si>
  <si>
    <t xml:space="preserve">Studie t.b.v. aanleg overstromingsgebieden. Opstellen Integraal Plan Durmemonding. </t>
  </si>
  <si>
    <t>Onderzoek naar de mogelijkheden tot vrijmaken van de rivier en naar de optimale waterhuishouding en veiligheid aangelanden loco Durmemonding</t>
  </si>
  <si>
    <t>130.930 €</t>
  </si>
  <si>
    <t>Leveren van technische en administratieve bijstand in ontwerp- en aanbestedingsdossiers - Perceel 1 Bouwkunde</t>
  </si>
  <si>
    <t>Deze opdracht heeft tot doel het leveren van technische en administratieve bijstand voor het opmaken van gedeeltelijke en/of volledige ontwerp- of aanbestedingsdossiers van verschillende bouwkundige infrastructuurprojecten</t>
  </si>
  <si>
    <t>278.235 €</t>
  </si>
  <si>
    <t>Algemene offerteaanvraag voor 
een aanneming van diensten</t>
  </si>
  <si>
    <t>Leveren van technische en administratieve bijstand in ontwerp- en aanbestedingsdossiers - Perceel 2 Elektromechanica</t>
  </si>
  <si>
    <t>Deze opdracht heeft tot doel het leveren van technische en administratieve bijstand voor het opmaken van gedeeltelijke en/of volledige ontwerp- of aanbestedingsdossiers van verschillende elektromechanische infrastructuurprojecten</t>
  </si>
  <si>
    <t xml:space="preserve">MONEOS. Laseraltimetrische metingen (Lidar) Beneden-Zeeschelde. 2e herhalingsopdracht. </t>
  </si>
  <si>
    <t xml:space="preserve">Onderzoek naar vegetatie en ecotopen in het Schelde-estuarium en opmaak van ecotopenkaarten d.m.v. LIDAR-metingen als essentieel onderdeel van de monitoring van betreffend ecosysteem (opdracht VNSC) </t>
  </si>
  <si>
    <t>Zeekanaal Brussel-Schelde te Vilvoorde - Studie bouw brug over Zenne, aanleg plein en landhoofden fiets- en voetgangersbrug - Perceel 1: Plein en Zennebrug</t>
  </si>
  <si>
    <t>Smet</t>
  </si>
  <si>
    <r>
      <t>Bijgedragen tot gewenste resultaat</t>
    </r>
    <r>
      <rPr>
        <sz val="12"/>
        <rFont val="Times New Roman"/>
        <family val="1"/>
      </rPr>
      <t>: gelieve hier met ja of nee of nog niet afgelopen weer te geven of de consultancy/studie opdracht heeft bijgedragen tot het gewenste resultaat</t>
    </r>
  </si>
  <si>
    <r>
      <t>Juridische opdracht</t>
    </r>
    <r>
      <rPr>
        <sz val="12"/>
        <rFont val="Times New Roman"/>
        <family val="1"/>
      </rPr>
      <t>: gelieve met ja of neen aan te geven of de studie/ consultancy opdracht een juridische expertise opdracht is.</t>
    </r>
  </si>
  <si>
    <r>
      <t>consultancy opdracht</t>
    </r>
    <r>
      <rPr>
        <sz val="12"/>
        <rFont val="Times New Roman"/>
        <family val="1"/>
      </rPr>
      <t>: gelieve met ja of neen aan te geven of de opdracht een consultancy opdracht is.</t>
    </r>
  </si>
  <si>
    <r>
      <t xml:space="preserve">studieopdracht: </t>
    </r>
    <r>
      <rPr>
        <sz val="12"/>
        <rFont val="Times New Roman"/>
        <family val="1"/>
      </rPr>
      <t>gelieve met ja of neen aan te geven of de opdracht een studieopdracht is.</t>
    </r>
  </si>
  <si>
    <t>geordonanceerd bedrag (indien de opdracht nog niet werd geordonanceerd, gelieve dan 'nog lopend' te zeggen)</t>
  </si>
  <si>
    <t>begunstigde</t>
  </si>
  <si>
    <t>Algemeen Regeringsbeleid
(ViA)</t>
  </si>
  <si>
    <t>opdracht nog
niet afgelopen</t>
  </si>
  <si>
    <t>Enquête en expert usability test op www.vlaandereninactie.be</t>
  </si>
  <si>
    <t>Uitvoeren van online bezoekersenquête en expert-review om adviezen te formuleren voor een nieuwe versie van de ViA-website</t>
  </si>
  <si>
    <t>DAR/CO/FVL/2011/3271</t>
  </si>
  <si>
    <t>AG Consult</t>
  </si>
  <si>
    <t>ViA-effectmetingen 2011-2012</t>
  </si>
  <si>
    <t xml:space="preserve">Uitvoeren van een nulmeting en een éénmeting naar het effect van de ViA-communicatie </t>
  </si>
  <si>
    <t>CO007/DAR/EM20111013</t>
  </si>
  <si>
    <t>Dimarso</t>
  </si>
  <si>
    <t>Algemeen Regeringsbeleid
(PPS)</t>
  </si>
  <si>
    <t>Inventarisatie en beheersing van de overheidsrisico's bij een PPS overeenkomst</t>
  </si>
  <si>
    <t>Het is de bedoeling een inventarisatie op te maken van de belangrijkste risico's die aan overheidszijde  bestaan inzake PPS (vooral bij uitvoering), de best practices te identificeren,  enz.</t>
  </si>
  <si>
    <t>PPS/2011/001</t>
  </si>
  <si>
    <t>KPMG Advisory burg. C.V.B.A.</t>
  </si>
  <si>
    <t>Casebook PPS</t>
  </si>
  <si>
    <t>Opstellen van een casebook met  succesvolle projecten (zowel nationaal, lokaal, als internationaal)</t>
  </si>
  <si>
    <t>PPS/2011/004 bis</t>
  </si>
  <si>
    <t>RebelGroup Advisory Belgium nv</t>
  </si>
  <si>
    <t>DBF &amp; DBM</t>
  </si>
  <si>
    <t>Nagaan wat de opportuniteiten zijn voor het gebruik van de formule DBF en de formule DBM.
Wat zijn de voor- en nadelen van DBF en DBM ?
In welke sectoren zijn er goede voorbeelden van DBF/DBM te vinden ?</t>
  </si>
  <si>
    <t>PPS/2011/005</t>
  </si>
  <si>
    <t>Technum-Tractebel Engineering NV</t>
  </si>
  <si>
    <t>Golfindringing - fysische proeven</t>
  </si>
  <si>
    <t>Golfindringing - numerieke modellen</t>
  </si>
  <si>
    <t>Overeenkomst Technische Studies OW-plan Oostende - golfindringing</t>
  </si>
  <si>
    <t>Overeenkomst Oostende - numerieke modellering van de golfindringing t.b.v. het OW-plan - fase 2</t>
  </si>
  <si>
    <t>Overeenkomst Technische Studies OW-plan Oostende - golfindringing - fysische proeven fase 2 met UG</t>
  </si>
  <si>
    <t>Raamcontract controlebureau</t>
  </si>
  <si>
    <t>Overeenkomst Oostende - numerieke modellering van de golfindringing t.b.v. het OW-plan - fase 2 met Universiteit Gent</t>
  </si>
  <si>
    <t>Seco CVBA</t>
  </si>
  <si>
    <t>Toetsing sluizen en stuwen</t>
  </si>
  <si>
    <t>330.275,55 euro</t>
  </si>
  <si>
    <t>Grontmij</t>
  </si>
  <si>
    <t>Technische studies golfoverslag kades en dijken - fysische proeven</t>
  </si>
  <si>
    <t>80.053,60 euro</t>
  </si>
  <si>
    <t>Bepalen van de evolutie van de strand- en vooroevervolumes en de kusttrend tot 2011 per sectie en kuststrook</t>
  </si>
  <si>
    <t>32.827,30 euro</t>
  </si>
  <si>
    <t>R. Houthuys</t>
  </si>
  <si>
    <t>Studieopdracht voor de omgevingsaanleg zone oude spuisluis in de haven van Blankenberge</t>
  </si>
  <si>
    <t>Buro II bvba</t>
  </si>
  <si>
    <t>Studie getij tov ellipsoide (Kwalitatieve studie van getijmetingen via GPS)</t>
  </si>
  <si>
    <t>Studie Werkbelasting VTS Scheldegebied</t>
  </si>
  <si>
    <t>67.222,76 euro voor de Vlaamse overheid (overige 50% voor Rijkswaterstaat)</t>
  </si>
  <si>
    <t>VHP Adviserus BV, Huygensstraat 13a, NL-2515 BD ‘s Gravenhage</t>
  </si>
  <si>
    <t>Algoritme equivalente bodem ECS-kaarten</t>
  </si>
  <si>
    <t>De studie moet de werklast op de 5 verkeerscentrales (Zeebrugge, Vlissingen, Terneuzen, Hansweert en Zandvliet ) in kaart brengen, via objectieve metingen, en rekening houdend met toekomstige wijzigingen in de dienstverlening en adviezen geven in het opstellen van deze wijzigingen van dienstverlening. Naast de dagelijkse werkprocessen moeten ook de niet werkplekgebonden activiteiten in rekening gebracht worden.</t>
  </si>
  <si>
    <t>Universiteit Gent, Sint-Pietersnieuwstraat 25, 9000 Gent</t>
  </si>
  <si>
    <t>BTW-studie</t>
  </si>
  <si>
    <t>Het betreft een onderzoek naar een wetenschappelijk onderbouwd algoritme ten behoeve van het aanmaken van ECS-kaarten. Binnen deze opdracht dient een algoritme ontwikkeld te worden dat op een verantwoorde wijze de vertaalslag maakt van ruwe lodingsdata naar bruikbare ECS-kaarten. Volgende onderzoeksvraag dient beantwoord te worden: “wat is de equivalente bodem op de kaart, zodat deze equivalente bodem (zelfs met uitstulpingen) geen invloed heeft op het veilig vaargedrag van het schip”. De uitkomst van dit algoritme zal de basis vormen van zowel de ECS-kaarten als de baggerkaarten. Wordt op deze kaarten de streefdiepte overschreden, dan volgt onverwijld een baggeropdracht.</t>
  </si>
  <si>
    <t>PWC</t>
  </si>
  <si>
    <t>Onderzoek kosten en opbrengsten voor de samenwerking loodsdiensten over 2010 en Benchmark Hamburg Le Havre range over de loodsgelden 2011</t>
  </si>
  <si>
    <t>Doorlichting van de mogelijkheid tot BTW-plichtigheid van het agentschap.</t>
  </si>
  <si>
    <r>
      <t>studieopdracht</t>
    </r>
    <r>
      <rPr>
        <sz val="12"/>
        <rFont val="Times New Roman"/>
        <family val="1"/>
      </rPr>
      <t xml:space="preserve"> beschouwen we elke opdracht die onder de  overheidsopdrachtenwetgeving valt. Deze opdracht leidt tot de oplevering van een studie(document). Kenmerkend aan deze studie is niet meer de nieuwigheid , maar de bestaande kennis en expertise, de kortere termijn en de praktische bruikbaarheid.</t>
    </r>
  </si>
  <si>
    <r>
      <t xml:space="preserve">Een </t>
    </r>
    <r>
      <rPr>
        <u val="single"/>
        <sz val="12"/>
        <rFont val="Times New Roman"/>
        <family val="1"/>
      </rPr>
      <t>consultancyopdracht:</t>
    </r>
    <r>
      <rPr>
        <sz val="12"/>
        <rFont val="Times New Roman"/>
        <family val="1"/>
      </rPr>
      <t>is een opdracht die onder de overheidsopdrachtenwetgeving valt, en waarbij een entiteit een beroep doet op een externe expertise in een specialistisch vakgebied om op korte termijn te starten met adviesverlening of het opstarten van begeleidingstrajecten</t>
    </r>
  </si>
  <si>
    <r>
      <t>Extern</t>
    </r>
    <r>
      <rPr>
        <sz val="12"/>
        <rFont val="Times New Roman"/>
        <family val="1"/>
      </rPr>
      <t xml:space="preserve"> wordt hier gedefinieerd als personen die geen personeelslid zijn van de Vlaamse overheid zijn.</t>
    </r>
  </si>
  <si>
    <r>
      <t>Sluiting</t>
    </r>
    <r>
      <rPr>
        <sz val="12"/>
        <rFont val="Times New Roman"/>
        <family val="1"/>
      </rPr>
      <t>:  is "de totstandkoming van de contractuele band tussen de aanbestedende instantie en de begunstigde door de betekening van de goedkeuring van de offerte aan de begunstigde</t>
    </r>
  </si>
  <si>
    <r>
      <t>minister:</t>
    </r>
    <r>
      <rPr>
        <sz val="12"/>
        <rFont val="Times New Roman"/>
        <family val="1"/>
      </rPr>
      <t xml:space="preserve"> deze opdracht valt onder de bevoegdheid van welke minister</t>
    </r>
  </si>
  <si>
    <r>
      <t xml:space="preserve">bevoegdheid: </t>
    </r>
    <r>
      <rPr>
        <sz val="12"/>
        <rFont val="Times New Roman"/>
        <family val="1"/>
      </rPr>
      <t>onder welke bevoegdheid van de betrokken minister valt deze opdracht</t>
    </r>
  </si>
  <si>
    <r>
      <t>gegund bedrag van de studie/consultancy opdrach</t>
    </r>
    <r>
      <rPr>
        <sz val="12"/>
        <rFont val="Times New Roman"/>
        <family val="1"/>
      </rPr>
      <t>t: is het bedrag (inclusief BTW) waarvoor de tussen 6 juni 2011 tot en met 31 december 2011 gegunde studie/consultancy opdracht werd gegund.</t>
    </r>
  </si>
  <si>
    <t>Hilde Crevits</t>
  </si>
  <si>
    <t>R11 Antwerpen - MER ontheffingsdossier tunnel luchthaven</t>
  </si>
  <si>
    <t>Enviro+</t>
  </si>
  <si>
    <t>Studieopdracht: Herinrichting vrachtwagenparking te Postel (incl. sanitair blok)</t>
  </si>
  <si>
    <t>Omgeving CVBA</t>
  </si>
  <si>
    <t>Opmaak van een project MER voor het "stedelijk plateau R13 te Turnhout"</t>
  </si>
  <si>
    <t>Antea Belgium</t>
  </si>
  <si>
    <t xml:space="preserve">studie herinrichting N730 Tongersestraat Bilzen </t>
  </si>
  <si>
    <t>Libost Groep</t>
  </si>
  <si>
    <t>N403. Aanleg van riolering en fietspaden tussen Vosdreef en Vlasrootstraat (kmpt 4,5-6,2) te Sint-Gillis-Waas. Studieovereenkomst</t>
  </si>
  <si>
    <t>Irtas</t>
  </si>
  <si>
    <t>openbare aanbesteding</t>
  </si>
  <si>
    <t>Studieopdracht ten behoeve van : - aanleg van fietspaden (module 11) en wegen- en rioleringswerken t.h.v. de gewestweg N47 te Dendermonde/Zele - wegen- en rioleringswerken t.h.v. Scheldedijk, Scheldedreef en Steenweg van Grembergen te Dendermonde</t>
  </si>
  <si>
    <t>GRONTMIJ VLAANDEREN N.V.</t>
  </si>
  <si>
    <t>N12 Westmalle : studieopdracht fietspaden</t>
  </si>
  <si>
    <t xml:space="preserve">streefbeeld en -uitvoeringsstudie N73 Bree -  Kinrooi </t>
  </si>
  <si>
    <t>Arcadis belgium</t>
  </si>
  <si>
    <t>studie heraanleg complex 32 aan de E313 te Tongeren/Riemst</t>
  </si>
  <si>
    <t>Aanvraag reistijden auto</t>
  </si>
  <si>
    <t>Potentieelinschatting 4 tramlijnen Vlaams-Brabant</t>
  </si>
  <si>
    <t xml:space="preserve">10 586,00 € </t>
  </si>
  <si>
    <t>Aanvraag reistijden OV</t>
  </si>
  <si>
    <t xml:space="preserve">12 624.32 € </t>
  </si>
  <si>
    <t>PlanMER Boom-Brussel</t>
  </si>
  <si>
    <t>Voorstudie tramlijn Boom-Brussel</t>
  </si>
  <si>
    <t xml:space="preserve">178.185,00 € </t>
  </si>
  <si>
    <t>PlanMER Ninove-Brussel</t>
  </si>
  <si>
    <t>Voorstudie tramlijn Ninove-Brussel</t>
  </si>
  <si>
    <t>PlanMER Heist o/d Berg-Brussel</t>
  </si>
  <si>
    <t>Voorstudie tramlijn Heist o/d Berg-Brussel</t>
  </si>
  <si>
    <t>PlanMER Jette-Tervuren</t>
  </si>
  <si>
    <t>Voorstudie tramlijn Jette-Tervuren</t>
  </si>
  <si>
    <t>178.185,00 € </t>
  </si>
  <si>
    <t>Communicatie 4 PlanMERs</t>
  </si>
  <si>
    <t>Ondersteuning communicatie voorstudies</t>
  </si>
  <si>
    <t>99.862,00 € </t>
  </si>
  <si>
    <t>Continue metingen</t>
  </si>
  <si>
    <t>Klantentevredenheidsonderzoeken</t>
  </si>
  <si>
    <t>1-1-2011 tot 31-12-2011</t>
  </si>
  <si>
    <t>Bediening tewerkstelingszones</t>
  </si>
  <si>
    <t>Conceptonderzoek en KEA (kosten effectiviteit analyse) rond bediening tewerkstellingszones</t>
  </si>
  <si>
    <t>Marketingacties evalueren</t>
  </si>
  <si>
    <t>Pretest imagocampagne/imago-onderzoek</t>
  </si>
  <si>
    <t>10.890 en 27.457 €</t>
  </si>
  <si>
    <t>02/2011 en 11/2011</t>
  </si>
  <si>
    <t>Tevredenheidsonderzoek gemeentes</t>
  </si>
  <si>
    <t>Kwalitatief vooronderzoek</t>
  </si>
  <si>
    <t>najaar 2011</t>
  </si>
  <si>
    <t>Evaluatie aanbod</t>
  </si>
  <si>
    <t>Reizigerstellingen</t>
  </si>
  <si>
    <t>Onderhandelingsprocedure met Europesepese bekendmaking</t>
  </si>
  <si>
    <t>Update stadsmodel Oostende</t>
  </si>
  <si>
    <t>Update stadsmodel Oostende in functie van opmaak Toekomstplan Oostende (naar analogie met Neptunusplan)</t>
  </si>
  <si>
    <t>Uitbreiding bestaande opdracht (op basis van offerteaanvraag)</t>
  </si>
  <si>
    <t>Albertkanaal: wateroverlast Grobbendonk – Zandhoven : onderzoek naar de efficiëntie van remediërende maatregelen</t>
  </si>
  <si>
    <t>FAC-D-ALG-11</t>
  </si>
  <si>
    <t xml:space="preserve">VITO nv, Boeretang 200 te 2400 Mol     </t>
  </si>
  <si>
    <t>Archeologisch vooronderzoek Ham-Zwartenhoek</t>
  </si>
  <si>
    <t>Archeologisch vooronderzoek (desk research en terreinverkenning) van een zone van met een oppervlakte van ca. 100ha</t>
  </si>
  <si>
    <t>FAC-D-ALG-11-46</t>
  </si>
  <si>
    <t>Condor Archaeological Research, Martenslindestraat 29 te 3742 Martenslinde</t>
  </si>
  <si>
    <t>Onderzoek Verplaatsingsgedrag Vlaanderen: veldwerk (OVG 4.4)</t>
  </si>
  <si>
    <t>inzicht in de verplaatsingskenmerken van de Vlaamse bevolking (doel, modus, tijdstip, enz.)</t>
  </si>
  <si>
    <t>BMV/06/OVG3</t>
  </si>
  <si>
    <t>TNS-Dimarso                                                              F. Rigasquare 30        1030  Brussel</t>
  </si>
  <si>
    <t>algemene offerte aanvraag</t>
  </si>
  <si>
    <t>Substitutieonderzoek: veldwerk</t>
  </si>
  <si>
    <t>schatting substitutie autoverplaatsingen door duurzame modi</t>
  </si>
  <si>
    <t>geen besteknummer (bijakte)</t>
  </si>
  <si>
    <t>TNS-Dimarso                                                               F. Rigasquare 30        1030  Brussel</t>
  </si>
  <si>
    <t>bijakte bij hierbovenvermelde overeenkomst</t>
  </si>
  <si>
    <t>Substitutieonderzoek: analyse</t>
  </si>
  <si>
    <t>BMV/11/01</t>
  </si>
  <si>
    <t>MINT NV                                                                       H. Consciencestraat 2 2800 Mechelen</t>
  </si>
  <si>
    <t>onderhandelingsprocedure met bekendmaking</t>
  </si>
  <si>
    <t>Gebiedsgerichte multimodale verkenning van de grensoverschrijdende ontsluiting Bree-Maaseik-Weert</t>
  </si>
  <si>
    <t>Onderzoek naar de optimalisering van grensoverschrijdende verbindingen over weg, water en spoor, agenderingsnota beleidsmaatregelen en investeringen.</t>
  </si>
  <si>
    <t>BMV/10/04</t>
  </si>
  <si>
    <t>Vectris CVBA                                                               Vital Decosterstraat 67A/0201 - 3000 Leuven</t>
  </si>
  <si>
    <t xml:space="preserve">onderhandelingsprocedure zonder  bekendmaking </t>
  </si>
  <si>
    <t>Herkomst bestemming sluipverkeer E40 Kortenberg</t>
  </si>
  <si>
    <t>herkomst-bestemmingsonderzoek van het autoverkeer</t>
  </si>
  <si>
    <t>BMV/11/10</t>
  </si>
  <si>
    <t>16//12/2011</t>
  </si>
  <si>
    <t xml:space="preserve">FLOW                                                          Technologiepark 12b - 9052 Gent </t>
  </si>
  <si>
    <t>analyse publieke participatie mobiliteitsplan Vlaanderen</t>
  </si>
  <si>
    <t>analyse en interpretatie van de antwoorden en reacties die naar voren kwamen bij de publieke consultatie over het nieuwe mobiliteitsplan Vlaanderen</t>
  </si>
  <si>
    <t>BMV/11/11</t>
  </si>
  <si>
    <t>VUB Vakgroep Sociologie - onder. TOR Pleinlaan 2 1000 Brussel</t>
  </si>
  <si>
    <t>verrekening bij bestaande overeenkomst (2010). Deze kwam tot stand na toepassing van de onderhandelingsprocedure met bekendmaking</t>
  </si>
  <si>
    <t>Studie ter bepaling van de mobiliteitseffecten van de aanleg van een brug over de Leie te Menen - bijakte 1 'aanvullende opdracht voor de uitwerking van een visie op korte termijn voor de N58 op grondgebied Wervik, tussen de A19 en de grens met Komen</t>
  </si>
  <si>
    <t>Een visie op korte termijn uitwerken voor de N58, omdat de problemen rond de verkeersveiligheid behoorlijk urgent zijn.  Deze visie dient echter te kaderen in een perspectief op lange termijn.  M.a.w. de visie mag maatregelen die op lange termijn van de N58 een echte primaire weg II kunnen maken, niet hypothekeren.</t>
  </si>
  <si>
    <t>niet van toepassing (bijakte)</t>
  </si>
  <si>
    <t>bijakte bij overeenkomst uit 2010 waarbij gunning gebeurde op basis van algemene offertevraag</t>
  </si>
  <si>
    <t>“Uitwerken van het regionale vrachtroutenetwerk en het opmaken van een bewegwijzeringsmodel o.b.v. dit netwerk”</t>
  </si>
  <si>
    <t>Opmaak en uitwerken van een regionaal vrachtroutenetwerk voor 5 regio's van het Vlaams Gewest als basis voor de opmaak van een bewegwijzeringsmodel voor het vrachtroutenetwerk</t>
  </si>
  <si>
    <t>BMV/11/09</t>
  </si>
  <si>
    <t>lopende</t>
  </si>
  <si>
    <t>Multidisciplinair diepteonderzoek naar verkeersongevallen tussen vrachtwagens en zwakke weggebruikers in Oost- en West-Vlaanderen</t>
  </si>
  <si>
    <t>diepteonderzoek naar de problemen die zich voordoen tussen vrachtwagens en zwakke weggebruikers, met nadruk op dodehoekongevallen</t>
  </si>
  <si>
    <t>geen besteknummer</t>
  </si>
  <si>
    <t>Belgisch Instituut voor de Verkeersveiligheid                                                    Haachtsesteenweg  1405  1130 Brussel</t>
  </si>
  <si>
    <t>Promotie rijopleiding "ready to ride"</t>
  </si>
  <si>
    <t>bekendmaking vervolmakingsopleiding motorrijders</t>
  </si>
  <si>
    <t>BMV/11/02</t>
  </si>
  <si>
    <t>Absoluut                                                                          Vaartdijk 3, bus 201, 3018 Leuven</t>
  </si>
  <si>
    <t>ontwikkeling campagne spiegelafstelplaatsen</t>
  </si>
  <si>
    <t>bekendmaking spiegelstelplaatsen + sensibilisatie dode hoek</t>
  </si>
  <si>
    <t>BMV/11/04</t>
  </si>
  <si>
    <t xml:space="preserve">BUBKA Multimedia Advertising nv Ankerrui 9 - 2000 Antwerpen </t>
  </si>
  <si>
    <t>Mediaruimte campagne spiegelafstelplaatsen</t>
  </si>
  <si>
    <t>aankoop voor radiospot (VAR)</t>
  </si>
  <si>
    <t>geen besteknummer (niet van toepassing)</t>
  </si>
  <si>
    <t>VAR radio Tollaan 107b-B3 1932 St-Stevens-Woluwe</t>
  </si>
  <si>
    <t>via CMA (Centrale Media aankoop) van de Vlaamse administratie</t>
  </si>
  <si>
    <t>aankoop voor radiospot (Q-music)</t>
  </si>
  <si>
    <t>Q-group (VMM) Medialaan 1 1800 Vilvoorde</t>
  </si>
  <si>
    <t>Drukken en leveren van vrachtwagenstickers ter ondersteuning van de campagne spiegelafstelplaatsen</t>
  </si>
  <si>
    <t>Druk en levering</t>
  </si>
  <si>
    <t>BMV/11/13</t>
  </si>
  <si>
    <t>Poster Print Publi nv Ondernemersstraat 11 2500 Lier</t>
  </si>
  <si>
    <t>update "Plots is alles anders"</t>
  </si>
  <si>
    <t>lespakket gericht op de sensibilisering van jongeren omtrent hun gedrag in het verkeer</t>
  </si>
  <si>
    <t>BMV/11/12</t>
  </si>
  <si>
    <t>Van In nv                                                Nijverheidsstraat 92/5 2160 Wommelgem</t>
  </si>
  <si>
    <t>Ontwikkeling nieuwe applicatie FietsGIS</t>
  </si>
  <si>
    <t>GIS-applicatie voor opvolging van de realisatie van het Bovenlokaal Functioneel Fietsroutenetwerk</t>
  </si>
  <si>
    <t>niet van toepassing (raamovereenkomst)</t>
  </si>
  <si>
    <t>HP-Belgacom                                               Hermeslaan 1A 1831 Machelen</t>
  </si>
  <si>
    <t>werkaanvraag binnen raamovereenkomst</t>
  </si>
  <si>
    <t>Gewestelijk expresnet voor zachte weggebruikers tussen Brussel en de Vlaamse rand (FietsGEN)</t>
  </si>
  <si>
    <t>Cofinanciering (opdrachtgevend bestuur is prov. Vlaams-Brabant)  van studie voor de ontwikkeling van een functioneel fietsroutenetwerk in Brussel en de Vlaamse Rand (FietsGEN)</t>
  </si>
  <si>
    <t>BMV/11/08</t>
  </si>
  <si>
    <t>TIMENCO                                                                          Martelarenplein 3 (bus 7) 3000 Leuven</t>
  </si>
  <si>
    <t>Businessplan voor een toegankelijk vervoersysteem</t>
  </si>
  <si>
    <t>Statistische-, bestuurlijke- , financiële analyse + actieonderzoek voor vervoersysteem voor personen met beperkte mobiliteit (m.i.v. proefprojecten)</t>
  </si>
  <si>
    <t>BMV/10/07</t>
  </si>
  <si>
    <t xml:space="preserve">ENTER
Belgiëplein 1   3510  Kermt </t>
  </si>
  <si>
    <t>Voorbereiding van de ICT-luik voor het toegankelijk vervoersysteem</t>
  </si>
  <si>
    <t>Nagaan welke ICT-systemen noodzakelijk zijn voor de goede werking van de mobiliteitscentrales</t>
  </si>
  <si>
    <t>Allen and Overy, Tervurenlaan 268A, 1150 Sint-Pieters-Woluwe</t>
  </si>
  <si>
    <t xml:space="preserve">Onderzoek voor het verhogen van de kans op succes bij de ontwikkeling en duurzame vestiging van zilte graslanden </t>
  </si>
  <si>
    <t xml:space="preserve">Het onderzoek moet bestaande kennis bundelen uit literatuurstudie en bevraging bij beheerders van zilte graslanden. Daarnaast moet een experiment worden uitgevoerd waarin om verschillende wijzes de duurzame ontwikkeling van plantengemeenschappen opgevolgd wordt. 
Uit de studie moet tot slot een duidelijk inrichtingsplan geproduceerd worden. </t>
  </si>
  <si>
    <t>16EF/2010/26</t>
  </si>
  <si>
    <t>INBO</t>
  </si>
  <si>
    <t>Studieopdracht ruraal erfgoed.</t>
  </si>
  <si>
    <t xml:space="preserve">De opdracht omvat de opmaak van een beschrijvend historisch, archeologisch, landschappelijk en bouwkundig onderzoek met betrekking tot het rurale erfgoed in het Linkerscheldeoevergebied. De belangrijkste doelstelling van de studie is het uitgebreid documenteren en bewaren van de kennis aangaande dit rurale erfgoed en zijn geschiedenis. </t>
  </si>
  <si>
    <t>16EF/2010/17</t>
  </si>
  <si>
    <t>NV Technum Tractebel Engineering</t>
  </si>
  <si>
    <t>Verwerking, rapportering en evaluatie monitoringsgegevens milieuvergunning voor onderhoudsbaggerwerken Westerschelde 2010-2015.</t>
  </si>
  <si>
    <t xml:space="preserve">Leveren van analyses, inhoudelijke rapportering en opmaak van afgeleide producten op basis van monitoringsdata die gegenereerd zullen worden in het kader van de effectmonitoring uit OS2010 in het algemeen en het monitoringprogramma Moneos-T (2008-2018) in het bijzonder, gedurende 6 jaar, inclusief de eindanalyse van de metingen. </t>
  </si>
  <si>
    <t>16EF/2011/22</t>
  </si>
  <si>
    <t>NV IMDC</t>
  </si>
  <si>
    <t>Opstellen van een voorontwerp van scheepvaartdecreet voor de waterwegen en het opstellen van ontwerpen van uitvoeringsbesluiten</t>
  </si>
  <si>
    <t>zie benaming</t>
  </si>
  <si>
    <t>16EP/2011/02</t>
  </si>
  <si>
    <t>Eric Van Hooydonck</t>
  </si>
  <si>
    <t>Modaliteiten van het aanbieden van LNG als scheepsbrandstof in de Vlaamse havens</t>
  </si>
  <si>
    <t>zie benaming; het onderzoek omvat een luik marktonderzoek, juridisch luik en logistiek model</t>
  </si>
  <si>
    <t>16EP/2011/03</t>
  </si>
  <si>
    <t>Det Norske Veritas Belgium NV</t>
  </si>
  <si>
    <t>De opmaak van een standaardmethodiek MKBA voor socio-economische verantwoording van transportgerelateerde infrastructuurwerken binnen het beleidsdomein Mobiliteit en Openbare Werken</t>
  </si>
  <si>
    <t>zie benaming; het gaat om de toepassing van de standaardmethodiek niet enkel voor havengeralteerde projecten maar voor alle transportgerelateerde infrastructuurwerken binnen MOW</t>
  </si>
  <si>
    <t>16EP/2011/04</t>
  </si>
  <si>
    <t>RebelGroup Advisory Belgium NV</t>
  </si>
  <si>
    <t>Overeenkomst voor het uitvoeren van een vooronderzoek naar de aanwezigheid van staatssteun bij financiering van de Stichting Ecorise via de NV Vlaamse Havens</t>
  </si>
  <si>
    <t>16EP/2011/05</t>
  </si>
  <si>
    <t>Stibbe CVBA</t>
  </si>
  <si>
    <t>Verkennend onderzoek voor het opstellen van conceptuele modellen</t>
  </si>
  <si>
    <t>Het uitvoeren van verkennend onderzoek en voorbereiden van een onderzoeksplan voor het opstellen van conceptuele modellen.De ontwikkeling van generieke software voor het opstellen van conceptuele modellen.</t>
  </si>
  <si>
    <t>WL_11_26</t>
  </si>
  <si>
    <t>4.325,75 € incl, btw</t>
  </si>
  <si>
    <t xml:space="preserve">onderhandse overeenkomst  </t>
  </si>
  <si>
    <t>Seine-Schelde. Leie te Sint-Baafs-Vijve. Bouw van een klasse Vb-sluis. Opmaak voorontwerp en project-MER</t>
  </si>
  <si>
    <t xml:space="preserve">In het kader van het globale Seine-Scheldeproject, waarbij de Leie zal worden uitgebouwd tot een €pese hoofdvaaras voor schepen van de CEMT-klasse Vb (4.400 ton – éénrichtingsverkeer) dienen, gelet op de vergroting van het gabariet, zowel te Harelbeke als te St-Baafs-Vijve nieuwe sluizen te worden gebouwd : de bestaande sluizen zijn er immers slechts geschikt voor scheepvaart tot maximaal CEMT-klasse Va. 
Daarnaast dienen, eveneens in uitvoering van het Seine-Scheldeprogramma, ter hoogte van deze nieuwe (stuw)sluiscomplexen vispassages te worden aangelegd (wegwerken vismigratieknelpunten).
</t>
  </si>
  <si>
    <t xml:space="preserve">493.004 € </t>
  </si>
  <si>
    <t>Algemene offerteaanvraag voor een aanneming van diensten</t>
  </si>
  <si>
    <t>Operationele en structurele emissies van de binnenvaart</t>
  </si>
  <si>
    <t>Het in kaart brengen van de operationele en infrastructurele emissies van de binnenvaart in Vlaanderen teneinde inzicht te verwerven in deze materie en concreet invulling te kunnen geven aan het 3E Binnenvaartconvenant</t>
  </si>
  <si>
    <t>64.000 €</t>
  </si>
  <si>
    <t xml:space="preserve">Studie Nete: Aanleg overstromingsgebieden Sigmaplan. Opstellen integraal plan  </t>
  </si>
  <si>
    <t>Studie naar de aanleg herinrichtingsgebieden en natuurlijke loop van de rivier</t>
  </si>
  <si>
    <t>471.965,92 €</t>
  </si>
  <si>
    <t xml:space="preserve">Argex aanstelling milieucoördinator stortplaatsdeskundige leveren advies monitoropdracht </t>
  </si>
  <si>
    <t>Monitoring van de milieukwaliteit van de specie ter berging aangeboden</t>
  </si>
  <si>
    <t>250.276 €</t>
  </si>
  <si>
    <t>Herhalingsopdracht op basis van een opdracht gegund via een algemene offerteaanvraag voor een aanneming van diensten</t>
  </si>
  <si>
    <t xml:space="preserve">Geactualiseerd Sigmaplan. Algemene studies en onderzoek rivierherstelplan Durmevallei </t>
  </si>
  <si>
    <t>Onderzoek naar de mogelijkheden tot vrijmaken van de rivier en naar de optimale waterhuishouding en veiligheid aangelanden loco Durme</t>
  </si>
  <si>
    <t>232426,67 €</t>
  </si>
  <si>
    <t>Opdracht Ecohydrologische studie Seine-Schelde West</t>
  </si>
  <si>
    <t>Uitvoeren van ecohydrologische studie voor het project Seine – Schelde West</t>
  </si>
  <si>
    <t>79.680 €</t>
  </si>
  <si>
    <t>Herhalingsopdracht op basis van een opdracht gegund via een openbare aanbesteding</t>
  </si>
  <si>
    <t>Opmaken van een project-MER voor de bouw van 3 nieuwe sluizen op de Bovenschelde</t>
  </si>
  <si>
    <t>De diensten hebben betrekking op een studie die moet leiden tot een goedgekeurde project-mer voor de bouw van nieuwe sluizen op de Boven-Schelde te Asper, Oudenaarde en Kerkhove.</t>
  </si>
  <si>
    <t>82.517 €</t>
  </si>
  <si>
    <t>Openbare aanbesteding</t>
  </si>
  <si>
    <t xml:space="preserve">Onderzoek naar gevolgen van het Sigmaplan, baggeractiviteiten en havenuitbreiding in de Zeeschelde op het milieu. </t>
  </si>
  <si>
    <t>Monsternames met oog op inschatting gevolgen op het milieu</t>
  </si>
  <si>
    <t>713.503 €</t>
  </si>
  <si>
    <t>Realisatie van een Inland AIS-netwerk voor de waterwegen beheerd door nv De Scheepvaart (DS) en W&amp;Z</t>
  </si>
  <si>
    <t>Deze opdracht heeft als voorwerp het werkensklaar leveren van een Automatic Identification System (AIS) netwerk ten behoeve van de integratie in de Vlaamse RIS architectuur, FlaRIS genaamd.</t>
  </si>
  <si>
    <t>501.614,25 €</t>
  </si>
  <si>
    <t>Archeologisch onderzoek Sluisput 5 Zeeschelde Gecontroleerd Overstromingsgebied Kruibeke - Bazel - Rupelmonde</t>
  </si>
  <si>
    <t>Archeologisch onderzoek ijzertijdsite</t>
  </si>
  <si>
    <t>358.250 €</t>
  </si>
  <si>
    <t>Overeenkomst</t>
  </si>
  <si>
    <t>Raamovereenkomst voor het uitvoeren van milieuhygiënisch onderzoek in het kader van het bodem-, afvalstoffen- en milieuvergunningsbeleid</t>
  </si>
  <si>
    <t xml:space="preserve">Opdracht voor het uitvoeren van milieuhygiënisch onderzoek in het kader van het bodem-, afvalstoffen- en milieuvergunningsbeleid. </t>
  </si>
  <si>
    <t>269.395,74 €</t>
  </si>
  <si>
    <t>Opdracht voor het uitvoeren van milieuhygiënisch onderzoek in het kader van het bodem-, afvalstoffen- en milieuvergunningsbeleid</t>
  </si>
  <si>
    <t xml:space="preserve">Problematiek culicoides </t>
  </si>
  <si>
    <t>Onderzoek naar overlast van culicoides op diverse plaatsen</t>
  </si>
  <si>
    <t>64.987,42 €</t>
  </si>
  <si>
    <t xml:space="preserve">Opmaak van een ruimtelijke visie voor de dijkwerken op Linkeroever te Antwerpen  </t>
  </si>
  <si>
    <t>Studie met het oog op de optimale ruimtelijke invulling van de sigmadijk</t>
  </si>
  <si>
    <t>182.612,5 €</t>
  </si>
  <si>
    <t>Zeekanaal Brussel-Schelde te Willebroek - Terreinwijziging en ontbossing t.h.v. ex-Denaeyer - Archeologisch onderzoek fase II</t>
  </si>
  <si>
    <t>Een tweede verdiepende fase, het zogenoemde “waarderend onderzoek” in de vorm van archeologisch booronderzoek en/of prospectie in de vorm van proefputten en/of proefsleuven</t>
  </si>
  <si>
    <t>12.864 €</t>
  </si>
  <si>
    <t xml:space="preserve">Keuring van elektromechanische installaties voor Waterwegen en Zeekanaal NV (W&amp;Z) - Perceel 1 - ABS  2e jaar </t>
  </si>
  <si>
    <t>Deze diensten hebben betrekking op de keuring van elektrische installaties en van hefwerktuigen in beheer van Waterwegen &amp; Zeekanaal NV</t>
  </si>
  <si>
    <t>16.200,19 €</t>
  </si>
  <si>
    <t xml:space="preserve">Transportdeskundige (UNIZO) </t>
  </si>
  <si>
    <t>Het uitvoeren van een modal scan bij bedrijven. Het begeleiden van bedrijven bij het realiseren van een modal shift</t>
  </si>
  <si>
    <t>175.560 €</t>
  </si>
  <si>
    <t>Kanaal naar Charleroi - Ontwerpstudie nieuwe oeververdediging t.h.v. De Molens van Ruisbroek</t>
  </si>
  <si>
    <t>De opdracht heeft als doel het ontwerpen van een nieuwe oeververdediging thv De Molens van Ruisbroek op de linkeroever van het kanaal naar Charleroi in Ruisbroek</t>
  </si>
  <si>
    <t>35.676 €</t>
  </si>
  <si>
    <t xml:space="preserve">Overeenkomst archeologisch onderzoek Gecontroleerd Overstromingsgebied Kruibeke - Bazel - Rupelmonde </t>
  </si>
  <si>
    <t>Archeologisch vooronderzoek en detecteren mogelijke sites in gebied met hoge archeologische potentie</t>
  </si>
  <si>
    <t>64.870 €</t>
  </si>
  <si>
    <t>Aanpassing Meredis koppeling aan Flaris II</t>
  </si>
  <si>
    <t>Deze realisatie zorgt er voor dat de communicatiebus bij DS, d.i. MCCD, en W&amp;Z, d.i. Meredis, gelijk getrokken wordt zodat historische aanpassingen bij beide EVA’s beschikbaar zijn ten gunste van het globale FlaRIS-project.</t>
  </si>
  <si>
    <t>32.883 €</t>
  </si>
  <si>
    <t xml:space="preserve">Herinrichting Scheldekaaien. Dossier tot ontheffing project-MER Sint-Andries tot Zuid. </t>
  </si>
  <si>
    <t>Studie naar de mogelijkheid om ontheffing MER plicht te verkrijgen conform bijlage 2 MER wetgeving</t>
  </si>
  <si>
    <t>28.600 €</t>
  </si>
  <si>
    <t>Kanaal naar Charleroi - Technische haalbaarheidsstudie kaaimuur en insluiting Lembeek-Noord</t>
  </si>
  <si>
    <t>De studieopdracht omvat het uitvoeren van grondsonderingen en bijkomende topografische opmetingen en het opmaken van een voorontwerp</t>
  </si>
  <si>
    <t>71.821,8 €</t>
  </si>
  <si>
    <t xml:space="preserve">Studie aanleg overstromingsgebieden cluster Bovendijle </t>
  </si>
  <si>
    <t>236.220 €</t>
  </si>
  <si>
    <t xml:space="preserve">Adviesverlening ihkv de bouw van een compartimenteringsdijk, gebruikmakend van geotextiele elementen te Vlassenbroek. </t>
  </si>
  <si>
    <t>Studie naar de opportuniteit van het aanwenden geotextiel bij aanleg compartimenteringsdijk loco Vlassenbroek</t>
  </si>
  <si>
    <t>16.600 €</t>
  </si>
  <si>
    <t>Aanneming van diensten in het kader van de 
uitwerking en uitvoering van een geïntegreerd
welzijnsbeleid bij Waterwegen en Zeekanaal NV</t>
  </si>
  <si>
    <t xml:space="preserve">Deze diensten hebben betrekking op de huur van diensten van een externe adviesverlener inzake arbeidsveiligheid.  Deze externe adviesverlener ondersteunt de organisatie bij de uitwerking en uitvoering van een geïntegreerd welzijnsbeleid.  
</t>
  </si>
  <si>
    <t>77.200 €</t>
  </si>
  <si>
    <t>Onderhandelingsprocedure zonder 
bekendmaking op basis van art. 17 § 2, 1° d) WOO</t>
  </si>
  <si>
    <t xml:space="preserve">Leveren van technische en administratieve bijstand voor opmaken van ontwerp- of aanbestedingsdossiers van infrastructuurprojecten met W&amp;Z als bouwheer </t>
  </si>
  <si>
    <t>Bijstand bij de opmaak van ontwerp- en aanbestedingsdossiers van infrastructuurwerken, om ontwerp- en aanbestedingsdossiers op korte termijn op te maken, in  geval van intern capaciteitstekort of in  geval van dringende dossiers.</t>
  </si>
  <si>
    <t>250.000,00 € Deelcontract 1
250.000,00 € Deelcontract 2</t>
  </si>
  <si>
    <t xml:space="preserve">MONEOS. Verlenging samenwerkingsovereenkomst met INBO betreffende de monitoring van de diversiteit van de habitats in Zeescheldebekken. </t>
  </si>
  <si>
    <t>Monitoring van de biodiversiteit binnen de habitats van het Zeescheldebekken in het kader van het geactualiseerde Sigmaplan</t>
  </si>
  <si>
    <t>90.000 €</t>
  </si>
  <si>
    <t>Overeenkomst in-haus</t>
  </si>
  <si>
    <t>Zeekanaal Brussel-Schelde te Willebroek - Ontwerpstudie nieuwe oeververdediging RO Victor Dumonlaan Willebroek</t>
  </si>
  <si>
    <t>De opdracht heeft als doel het ontwerpen van een nieuwe oeververdediging RO Victor Dumonlaan te Willebroek</t>
  </si>
  <si>
    <t>173.183,75 €</t>
  </si>
  <si>
    <t>Ontwerpstudie nieuwe weg met parking kantoren W&amp;Z Willebroek</t>
  </si>
  <si>
    <t>Deze opdracht heeft als doel het ontwerpen van een nieuwe exploitatieweg met parking t.h.v. de kantoren te Willebroek</t>
  </si>
  <si>
    <t>9.018 €</t>
  </si>
  <si>
    <t>Zeekanaal Brussel-Schelde - Sluis te Zemst - Technische haalbaarheidsstudie extra verlaat langsriool sluis te Zemst</t>
  </si>
  <si>
    <t>De opdracht heeft als doel om de technische haalbaarheid na te gaan van het aanpassen van één of meerdere verlaten op de langsriool naast de sluis van Zemst zodat deze op een veilige mannier kan gebruikt worden voor de versnelde afvoer van overtollig water.</t>
  </si>
  <si>
    <t>18.116 €</t>
  </si>
  <si>
    <t>Zeekanaal Brussel-Schelde te Grimbergen - Afwerken BBO site Cockeries du Brabant</t>
  </si>
  <si>
    <t>De opdracht bestaat uit het afwerken van het beschrijvend bodemonderzoek voor de site Cokeries du Brabant te Grimbergen, rechteroever</t>
  </si>
  <si>
    <t>22.080 €</t>
  </si>
  <si>
    <t xml:space="preserve">Raamovereenkomst voor het uitvoeren van milieuhygiënisch onderzoek ihk v Vlarebo en Vlarea en adv.verl. Ihk v. Vlarem </t>
  </si>
  <si>
    <t>De diensten omvatten het uitvoeren van het milieuhygiënisch onderzoek en het adviseren en begeleiden van de opdrachtgever inzake milieuvergunningen in het kader van Vlarem (onderzoek, veldwerk, analyse en rapportage)</t>
  </si>
  <si>
    <t>224.992 €</t>
  </si>
  <si>
    <t xml:space="preserve">Studie t.b.v. archeologisch vooronderzoek i.k.v. realisatie geactualiseerd Sigmaplan. Uitvoeren cultuur- en landschaphistorisch onderzoek in overstromingsgebieden. </t>
  </si>
  <si>
    <t>Dienstenopdracht met het oog op het archeologisch vooronderzoek (landschap-menselijhke bewoningssporen) in de herinrichtingsgebieden van het geactualiseerde Sigmaplan</t>
  </si>
  <si>
    <t>247.745,42 €</t>
  </si>
  <si>
    <t>Ontwerpstudie van drie sluizen op de Boven-Schelde + centraal bedieningsgebouw</t>
  </si>
  <si>
    <t>Deze diensten hebben betrekking op het ontwerp van drie nieuwe binnenvaartsluizen op de Boven-Schelde (excl. elektromechanisch gedeelte), de bijhorende voorhavens, kaaimuren en geleidewerken en van een centraal bedieningsgebouw.</t>
  </si>
  <si>
    <t>1.555.660,25 € (offerte), sluiting betrekking op deelcontract 1 tbv 1.180.267,25 €</t>
  </si>
  <si>
    <t>Seine-Schelde, Bathymetrische en topografische opmeting van de Leie (Deinze tot Wervik)</t>
  </si>
  <si>
    <t xml:space="preserve">De opdracht heeft betrekking op de Leie, van aan de samenvloeiing van de Leie met het Afleidingskanaal van de Leie te Deinze tot de Franse grens te Wervik, inclusief de vertakking van Zulte (ter hoogte van de sluis te Sint-Baafs-Vijve), beide armen van de Leie te Kortrijk en de oude Leiearm te Menen (met oude stuwsluis Menen). het uitvoeren van een bathymetrische opmeting;
het uitvoeren van topografische opmeting van de oevers en onmiddellijke omgeving (tot 30 m landinwaarts vanaf de kruin); 
integreren van de bathymetrische en topografische opmeting en genereren van grondplannen, kunstwerkplannen, dwarsprofielen en lengteprofielen
</t>
  </si>
  <si>
    <t>381.032,4 €</t>
  </si>
  <si>
    <t>Transportdeskundige (VOKA)</t>
  </si>
  <si>
    <t>Uitvoeren van een praktijkgerichte screening van goederenstromen van bedrijven uit het werkgebied Oost-en West-Vlaanderen</t>
  </si>
  <si>
    <t>106.100,15 €</t>
  </si>
  <si>
    <t>Huur van diensten van een projectmanager 
gebouwenbeheer bij W&amp;Z</t>
  </si>
  <si>
    <t xml:space="preserve">Afstemmen van het gebouwenbeheer op de wetgeving en uittekenen van beheersinstrumenten. 
</t>
  </si>
  <si>
    <t>83.200 €</t>
  </si>
  <si>
    <t>Algemene offerteaanvraag voor een
aanneming van diensten</t>
  </si>
  <si>
    <t>Zeekanaal Brussel-Schelde - Sluis te Zemst - Ontwerpstudie grofrooster t.h.v. langsriool en aanpassing noodverlaat sluis te Zemst</t>
  </si>
  <si>
    <t>De opdracht heeft als doel het ontwerpen van een grofrooster ter hoogte van de inlaat van de langsriool en het aanpassen van het noodverlaat opwaarts, zodat het langsriool op een veilige mannier kan gebruikt worden voor de versnelde afvoer van overtollig water</t>
  </si>
  <si>
    <t>Kanaal Leuven-Dijle te Haacht - Studieopdracht voor de aanleg van een verkeersknooppunt met fietserstunnels t.h.v. Kruinekebrug</t>
  </si>
  <si>
    <t>Deze opdracht heeft als doel het ontwerpen van een verkeersknooppunt met fietserstunnels</t>
  </si>
  <si>
    <t>48.099,45 €</t>
  </si>
  <si>
    <t>Kanaal naar Charleroi - Ontwerpstudie voor het verdiepen van de kanaalbodem voor de kaaimuur Denaeyer te Halle</t>
  </si>
  <si>
    <t>De opdracht omvat de opmaak van een volledig aanbestedingsdossier voor het verdiepen van de kanaalbodem voor de kaaimuur Denayer in Halle tot het niveau +30.30 TAW</t>
  </si>
  <si>
    <t>Zeekanaal Brussel-Schelde - Ontwerpstudie nieuwe kaai t.h.v. Kraagput</t>
  </si>
  <si>
    <t>Deze opdracht heeft als doel het ontwerpen van een nieuwe kaai t.h.v. Kraagput</t>
  </si>
  <si>
    <t>138.780 €</t>
  </si>
  <si>
    <t>Beheer en onderhoud C@lris en Notices to Skippers</t>
  </si>
  <si>
    <t>De opdracht heeft betrekking op Beheer en Onderhoud C@LRIS en NtS, resp. elektronisch draaiboek voor calamiteiten op en langsheen de Vlaamse Waterwegen en berichten aan de schipperij.</t>
  </si>
  <si>
    <t>64.200 €</t>
  </si>
  <si>
    <t xml:space="preserve">Zeeschelde GOG K-B-R. Leveren van wetenschappelijke, technische en administratieve ondersteuning van projectleiding. </t>
  </si>
  <si>
    <t>Managementondersteuning en wetenschappelijk-technische bijstand in het kader van het complexe Sigmaproject van het overstromingsgebied Kruibeke-Bazel-Rupelmonde</t>
  </si>
  <si>
    <t>304.950,04 €</t>
  </si>
  <si>
    <t xml:space="preserve">MONEOS- OMES. Onderzoek naar gevolgen van het Sigmaplan, baggeractiviteiten en havenuitbreiding in de Zeeschelde op het milieu. 1ste herhalingsopdacht. </t>
  </si>
  <si>
    <t>743.503 €</t>
  </si>
  <si>
    <t xml:space="preserve">Zeeschelde RO Antwerpen. Scheldekaaien. Deelproject 2 : Droogdokkenpark. Deelcontract waterkering. </t>
  </si>
  <si>
    <t xml:space="preserve">Onderzoek naar de technische haalbaarheid op basis van de in het voorontwerp opgenomen oplossingen </t>
  </si>
  <si>
    <t>17.712 €</t>
  </si>
  <si>
    <t xml:space="preserve">Zeeschelde te Antwerpen. Project "Blue Gate Antwerp". Ontwerpstudie nieuwe kaaimuur (200m) op RO t.h.v. Petroleum Zuid. </t>
  </si>
  <si>
    <t>Conceptstudie, voorontwerp en ontwerp voor het afwegen van verschillende varianten in kaaimuurontwerp en ondersteuning bij het wettelijke vergunningstracé v</t>
  </si>
  <si>
    <t>110.860 €</t>
  </si>
  <si>
    <t>Zeekanaal Brussel-Schelde - Preventief archeologisch onderzoek Willebroek, Victor Dumonlaan - terrein ex-Denaeyer - fase III archeologische opgravingen</t>
  </si>
  <si>
    <t>Deze opdracht betreft een archeologisch onderzoek dat opgelegd werd in de stedenbouwkundige vergunning voor het bouwrijp maken van het terrein</t>
  </si>
  <si>
    <t>319.505,1 €</t>
  </si>
  <si>
    <t xml:space="preserve">Rupel te Niel. Ontheffing MER t.b.v. bouw kaaimuur Coeck. </t>
  </si>
  <si>
    <t>22.699 €</t>
  </si>
  <si>
    <t>Studie naar de toekomstmogelijkheden van kanalen Roeselare-Leie en Bossuit-Kortrijk in het licht van het project Seine-Schelde</t>
  </si>
  <si>
    <t>Takenpakket CLB</t>
  </si>
  <si>
    <t>Ontwikkeling van een instrument voor het in kaart brengen van het takenpakket van CLB</t>
  </si>
  <si>
    <t>Tempera</t>
  </si>
  <si>
    <t>Rapport 'Credit-systemen in het buitenland'</t>
  </si>
  <si>
    <t>Departement organiseerde 3 studiedagen over creditsystemen in gebruik buiten het hoger onderwijs in 5 EU-landen en de Franse Gemeenschap; rapportering en analyse werd uitbesteed</t>
  </si>
  <si>
    <t>Juridisch onderzoek werkplekleren</t>
  </si>
  <si>
    <t>Juridisch onderzoek mbt statuten en vergoedingen werkplekleren binnen onderwijs en vorming</t>
  </si>
  <si>
    <t>Advocaat Eric Van Hooydonk</t>
  </si>
  <si>
    <t>Screeningsinstrument Geletterdheid</t>
  </si>
  <si>
    <t>opdracht voor het verder ontwikkelen van een screeningsinstrument voor laaggeletterdheid</t>
  </si>
  <si>
    <t>K.U.Leuven + CITO BV</t>
  </si>
  <si>
    <t>update van het Eurydice nationaal dossier 2011</t>
  </si>
  <si>
    <t>jaarlijkse update van het Vlaamse Eurydice dossier over het beleid en de structuur van het onderwijs in Vlaanderen</t>
  </si>
  <si>
    <t>Rob De Vries</t>
  </si>
  <si>
    <t>De opdracht heeft als doel het ontwerpen van een brug over de Zenne en de aanleg van een plein</t>
  </si>
  <si>
    <t>151.397,8 €</t>
  </si>
  <si>
    <t>Zeekanaal Brussel-Schelde - Milieuhygiënisch onderzoek 10.000 tonsvak</t>
  </si>
  <si>
    <t>De opdracht bestaat uit het uitvoeren en rapporteren van milieuhygiënisch onderzoek van de baggerspecie in het kader van de baggerwerken voor de vervollediging van het 10.000 tonsvak op het Zeekanaal Brussel-Schelde tussen de zeesluis van Wintam en de Kraagput te Willebroek</t>
  </si>
  <si>
    <t>80.570 €</t>
  </si>
  <si>
    <t xml:space="preserve">Inhuren van een kwaliteitscoördinator </t>
  </si>
  <si>
    <t xml:space="preserve">Het doel van de opdracht is het verder 
uitbouwen en implementeren van een 
systeem van integrale kwaliteitszorg.
 </t>
  </si>
  <si>
    <t>120.808 €</t>
  </si>
  <si>
    <t>Algemene offerteaanvraag voor een 
aanneming van diensten</t>
  </si>
  <si>
    <t>Studie-opdracht voor design en engineering</t>
  </si>
  <si>
    <t>Studie-opdracht voor design en engineering van nieuwe en vlottende pontons in het Montgomerydok te Oostende - bestek nr. 16EQA/10/022/O.</t>
  </si>
  <si>
    <t>Multi NV</t>
  </si>
  <si>
    <t>Studie-opdracht voor design en engineering voor de ombouw van een bestaand ponton tot een bunkerponton (foxtrot – Oostende) – bestek nr. 16EQA/10/036/O</t>
  </si>
  <si>
    <t>Studie-opdracht m.b.t. uitwerken koepelorganisatie SAR Belgische kust</t>
  </si>
  <si>
    <t>Studie-opdracht m.b.t. uitwerken koepelorganisatie SAR Belgische kust - bestek nr. 16EQA/11/022/O.</t>
  </si>
  <si>
    <t>15.000 (gegund bedrag – studie nog lopende)</t>
  </si>
  <si>
    <t>Studie-opdracht mbt duikwerken</t>
  </si>
  <si>
    <t>23.642,19  (gegund bedrag – studie nog lopende)</t>
  </si>
  <si>
    <t>Onderhandelingsprocedure zonder bekendmaking.</t>
  </si>
  <si>
    <t>Ecologische impact zandsuppleties 6de fase</t>
  </si>
  <si>
    <t>Studie-opdracht mbt duikwerken vanaf VLOOTvaartuigen (juridisch en verzekeringstechnisch) - bestek nr. 16EQA/11/019/O.</t>
  </si>
  <si>
    <t>Wetenschappelijke technische ondersteuning investeringsprojecten Ontwikkeling Kust</t>
  </si>
  <si>
    <t>Infram BV, Marknesse (Nederland)</t>
  </si>
  <si>
    <t>Creatie draagvlak Ontwikkeling Kust</t>
  </si>
  <si>
    <t>Wetenschappelijke technische ondersteuning investeringsprojecten Ontwikkeling Kust (overeenkomst voor de uitvoering van diensten betreffende uitvoering golfoverslagproeven Kust)</t>
  </si>
  <si>
    <t>NV GRCO, Hasselt</t>
  </si>
  <si>
    <t>Risico-management OW-plan</t>
  </si>
  <si>
    <t>Akoestische metingen en beoordeling in enkele jeugdhuizen met het oog op de beperking van het geluidsniveau in de binnenruimte</t>
  </si>
  <si>
    <t>11101903</t>
  </si>
  <si>
    <t>Daidalos Peutz</t>
  </si>
  <si>
    <t>Financiële analyse in het kader van de toekomstvisie stortplaatsen</t>
  </si>
  <si>
    <t>800020925</t>
  </si>
  <si>
    <t>FFact Mcs bv</t>
  </si>
  <si>
    <t>Opvolging van het krachtens Beschikking 2008/64/EG opgezette monitoringnetwerk van landbouwbedrijven met het oog op het evalueren van het effect van een afwijking van de bemestingsnorm van 170 kg stikstof per hectare per jaar uit dierlijke mest (derogatie</t>
  </si>
  <si>
    <t>11103556</t>
  </si>
  <si>
    <t>Bodemkundige Dienst van België, KULeuven</t>
  </si>
  <si>
    <t>Beste landbouwpraktijken van teelten in combinatie met nateelten/vanggewassen</t>
  </si>
  <si>
    <t>IDEM 201100058</t>
  </si>
  <si>
    <t>Universiteit Gent</t>
  </si>
  <si>
    <t>Evaluatie van de lijst van risico-inrichtingen (bijlage I VLAREM I, Vlarebo-kolom)</t>
  </si>
  <si>
    <t>800020988</t>
  </si>
  <si>
    <t>Arcadis</t>
  </si>
  <si>
    <t>Optimalisatie emissie-inventaris lucht: POP's</t>
  </si>
  <si>
    <t>OL201000035</t>
  </si>
  <si>
    <t>VITO</t>
  </si>
  <si>
    <t>Onderzoek naar modellen voor gebruik in de kwantitatieve risicoanalyse</t>
  </si>
  <si>
    <t>11117126</t>
  </si>
  <si>
    <t>Det Norske Veritas N.V., Protec Engineering NV</t>
  </si>
  <si>
    <t>Onderzoek naar verschillende mogelijkheden voor het opstellen van materiaalrekeningen</t>
  </si>
  <si>
    <t>800021098</t>
  </si>
  <si>
    <t>Tritel</t>
  </si>
  <si>
    <t>Aanpassing van de intergewestelijke databank lucht conform SEIS en INSPIRE - fase 2</t>
  </si>
  <si>
    <t>1234561</t>
  </si>
  <si>
    <t>G.I.M. (Geographic Information Management)</t>
  </si>
  <si>
    <t>Update EMAP</t>
  </si>
  <si>
    <t>201100008</t>
  </si>
  <si>
    <t>Uitvoeren case studies i.h.k.v. het opstellen van het handboek risicoberekeningen mbv Phast Risk</t>
  </si>
  <si>
    <t>11130163</t>
  </si>
  <si>
    <t>Det Norske Veritas N.V.</t>
  </si>
  <si>
    <t>Uitvoeren case studies i.h.k.v. het opstellen van het handboek risicoberekeningen m.b.v. Effects &amp; Riskcurves</t>
  </si>
  <si>
    <t>1113056</t>
  </si>
  <si>
    <t>SGS Belgium</t>
  </si>
  <si>
    <t>Uitvoeren case studies i.h.k.v. het opstellen van het handboek risicoberekeningen m.b.v. programma Sertius</t>
  </si>
  <si>
    <t>11130176</t>
  </si>
  <si>
    <t>Sertius</t>
  </si>
  <si>
    <t>Juridisch onderzoek naar de bescherming van ecosysteemdiensten</t>
  </si>
  <si>
    <t>11128547</t>
  </si>
  <si>
    <t>Universiteit Hasselt</t>
  </si>
  <si>
    <t>Koppeling van ruimtemodel met transportmodel voor berekening toekomstscenario's'</t>
  </si>
  <si>
    <t>2011/04069</t>
  </si>
  <si>
    <t>Modeloptimalisatie voor chemische subcomponenten van het BelEUROS-model</t>
  </si>
  <si>
    <t>Toerisme</t>
  </si>
  <si>
    <t>De ontwikkeling en uitvoering van een trainingspakket voor leerkrachten secundair onderwijs richting Toerisme</t>
  </si>
  <si>
    <t xml:space="preserve">De opdracht bestaat uit het ontwikkelen en uitvoeren van een trainingspakket voor leerkrachten van het secundair onderwijs richting Toerisme. De training moet enkele thema's van duurzaam toerisme verder uitdiepen. </t>
  </si>
  <si>
    <t xml:space="preserve">TVL/2011/0742/PON - </t>
  </si>
  <si>
    <t>loopt nog</t>
  </si>
  <si>
    <t>Living Stone Dialoog vzw</t>
  </si>
  <si>
    <t>Long Tail Keyword Onderzoek</t>
  </si>
  <si>
    <t xml:space="preserve">Internationaal online onderzoek naar de kernproducten van Toerisme Vlaanderen. Het onderzoek moet de behoeften van de internetsurfer met betrekking tot de kernproducten achterhalen. </t>
  </si>
  <si>
    <t>Mindex ICS Internet Consulting Services</t>
  </si>
  <si>
    <t>Marktverkenning</t>
  </si>
  <si>
    <t xml:space="preserve">100 jaar Groote Oorlog: het luik inventarisatie, analyse, advisering 
</t>
  </si>
  <si>
    <t>De opdracht is er op gericht om de toegankelijkheid van de volledige vakantieketen (d.i. info en onthaal – logies – reca – beleving/bezienswaardigheden – vervoer – assistentie/zorg) te verhogen</t>
  </si>
  <si>
    <t>TVL/2011/0711/TGK</t>
  </si>
  <si>
    <t>Westkans vzw</t>
  </si>
  <si>
    <t>onderhandelingsprocedure zonder bekendmaking voor aanneming van diensten</t>
  </si>
  <si>
    <t xml:space="preserve">Toevla-checkingen (extra  bestelopdrachten + samenwerking CTPA)
</t>
  </si>
  <si>
    <t>doorlichtingen van vakantieverblijven in  Oost-Vlaanderen</t>
  </si>
  <si>
    <t>TVL/2011/0708/TGK</t>
  </si>
  <si>
    <t>ATO vzw</t>
  </si>
  <si>
    <t>doorlichtingen van vakantieverblijven in  Limburg en Vlaams-Brabant</t>
  </si>
  <si>
    <t xml:space="preserve">Toegankelijkheidsbureau vzw </t>
  </si>
  <si>
    <t>doorlichtingen van vakantieverblijven in  West-Vlaanderen</t>
  </si>
  <si>
    <t>onderhandelingsprocedure zonder voorafgaande bekendmaking</t>
  </si>
  <si>
    <t xml:space="preserve">Belanghebbendenmanagement - Perceel 2 (communicatie) </t>
  </si>
  <si>
    <t>Ondersteuning van het belanghebbendenmanagement bij de beleidsuitvoering van de Vlaamse overheid (gebruikerstevredenheidsonderzoek over de dienstverlening en de communicatie en consultancy over belanghebbendenmanagement inclusief het gebruik van webtoepassingen hierbij).</t>
  </si>
  <si>
    <t>Jeugd</t>
  </si>
  <si>
    <t>Onderzoek proeftuinen kansengroepen in het participatiedecreet</t>
  </si>
  <si>
    <t>1. Beleidsmatige evaluatie van het instrument proeftuin. Nagaan wat de impact is van het gevoerde beleid. In hoeverre werkt het instrument ‘proeftuin’ en wat zijn de randvoorwaarden waaraan een dergelijk instrument moet voldoen om te slagen?
2. Beleidsmatige evaluatie van de proeftuinprojecten
Wat is de specifieke impact van deze projecten. Wat zijn de effecten van de proeftuinen(zowel bedoelde als onbedoelde). Werd de opzet van deze proeftuinen, zoals geformuleerd in het decreet, gerealiseerd. Wat is de impact van een subsidieregeling met een tijdelijk karakter voor deze verenigingen. Op welke manier kan het beleid rekening houden met de verderzetting/inbedding van proeftuinprojecten nadat deze aflopen.</t>
  </si>
  <si>
    <t>Artesis hogeschool</t>
  </si>
  <si>
    <t>Veldtekening van het middenveld kinderrechten in Vlaanderen</t>
  </si>
  <si>
    <t>1. Analyse van het middenveld kinderrechten in Vlaanderen; 2. toetsing taken middenveld aan het internationaalrechtelijk kader ; formuleren van concrete voorstellen en beleidsaanbevelingen aan de Vlaamse overheid m.b.t. een adequaat functionerend middenveld.</t>
  </si>
  <si>
    <t>Universiteit Leiden</t>
  </si>
  <si>
    <t>National report Flanders (BE) First cooperation cycle of the EU Youth Strategy 2010-2012</t>
  </si>
  <si>
    <t>Vlaamse bijdrage in het eerste nationaal rapport over de toepassing van de EU-Jeugdstrategie 2010-2018 na de eerste periode van 3 jaren.</t>
  </si>
  <si>
    <t xml:space="preserve">De opdracht bestaat uit het opstellen van een "Leidraad Commercieel Strategisch Plan". Deze leidraad zal dienen ter ondersteuning van de gemeenten bij hun detailhandelsbeleid. Het levert hen een strategie om te starten met de opmaak van een commercieel strategisch plan en geeft hen de mogelijkheid te benchmarken door een betere vergelijkbaarheid van de plannen. Gemeenten die reeds een commercieel strategisch plan hebben, krijgen met de leidraad een goed toetsingskader. 
De leidraad gaat tenminste in op 4 fasen in de totstandkoming van een commercieel strategisch plan, namelijk:
- besliselementen over het al dan niet opmaken van een CSP en mogelijke vormen van een CSP voor verschillende schaalniveaus van gemeenten;
- voorbereidende fase;
- aanpak voor de opmaak van het CSP;
- monitoring en actiegericht vertalen.
</t>
  </si>
  <si>
    <t>Stibbe cvba</t>
  </si>
  <si>
    <t>Strategie-ontwikkeling voor een efficiënte en geïntegreerde benadering van de ondernemer vanuit de Vlaamse overheid</t>
  </si>
  <si>
    <t>Studieopdracht in het kader van MJP SO "Naar een geïntegreerde benadering van de ondernemer"</t>
  </si>
  <si>
    <t>AO-AO/SAG/2011/02-F02</t>
  </si>
  <si>
    <t>Deloitte Consulting</t>
  </si>
  <si>
    <t>Sectoranalyse voor gevoeligheid van faillissementen</t>
  </si>
  <si>
    <t>HUB/EHSAL vzw</t>
  </si>
  <si>
    <t>Onderzoek naar de wijze waarop een kenniscentrum detailhandel in Vlaanderen het best georganiseerd wordt</t>
  </si>
  <si>
    <t>Landbouw en Plattelandsbeleid</t>
  </si>
  <si>
    <t>Welke factoren zijn bepalend voor de duurzaamheid in de fruitteelt?</t>
  </si>
  <si>
    <t xml:space="preserve">De opdracht omvat de bepaling, beschrijving en berekening van duurzaamheidsindicatoren voor een representatieve groep bedrijven binnen de subsectoren appel en peer laagstam en aardbeien. Het is de bedoeling om een methodologische en inhoudelijke voorbereiding van een duurzaamheidskader voor de fruitteeltsector op te stellen dat kan gebruikt worden op bedrijfstakniveau. </t>
  </si>
  <si>
    <t>AMS/2011/01</t>
  </si>
  <si>
    <t>Consortium ILVO - KU Leuven R&amp;D divisie Fruitteeltcentrum - Proeftuincentrum Fruitteelt vzw</t>
  </si>
  <si>
    <t>Onderhandelingsprocedure met Europese bekendmaking</t>
  </si>
  <si>
    <t>39.935 + BTW</t>
  </si>
  <si>
    <t>Financiën, Begroting</t>
  </si>
  <si>
    <t>Onderzoek en gradatie van micro-economische impact van lokale belastingen op bedrijfsactiviteiten en uitwerken van een alternatieve locale bedrijfsficaliteit</t>
  </si>
  <si>
    <t>Ernst en Young bedrijfsrevisoren</t>
  </si>
  <si>
    <t>BIV</t>
  </si>
  <si>
    <t>Allen &amp; Overy LLP</t>
  </si>
  <si>
    <t>Advies verloningspolitiek Dexia</t>
  </si>
  <si>
    <t>Instituut voor Bestuurders</t>
  </si>
  <si>
    <t>RWO</t>
  </si>
  <si>
    <t>Onderzoek naar bestuurlijke handhaving in de ruimtelijke ordening</t>
  </si>
  <si>
    <t xml:space="preserve">Om het huidige instrumentarium van gerechtelijke handhaving en preventief administratief stakingsbevel te moderniseren en slagvaardiger te maken, moet nagegaan worden of dit kan worden aangevuld met een volwaardig bestuurlijk herstelbevel, dat het rechtsherstellend karakter van de gerechtelijke handhaving combineert met de snelheid van het administratief stakingsbevel. Er zal onderzocht worden op welke wijze de gerechtelijke handhaving en het preventief administratief stakingsbevel aangevuld kunnen worden met een volwaardige curatieve administratieve handhaving. Deze administratieve handhaving zal in de eerste plaats gericht zijn op herstel. </t>
  </si>
  <si>
    <t>Gegund aan Vrije Universiteit Brussel op 14 /7/2011.</t>
  </si>
  <si>
    <t>Algemene offerteaanvraag voor aanneming van diensten</t>
  </si>
  <si>
    <t>Onderzoek naar de ruimtelijke impact van technologische ontwikkeling 2020 - 2050</t>
  </si>
  <si>
    <t>Technologische ontwikkeling en ruimtelijke planning kunnen elkaar dus ondersteunen dan wel ondergraven. Voorliggend bestek heeft de bedoeling te onderzoeken welke technologische ontwikkelingen kunnen verwacht worden in de komende decennia, welke impact deze zullen hebben op de ruimte en op de ruimtelijke planning, en hoe planning en technologische ontwikkeling elkaar zoveel mogelijk kunnen ondersteunen in het streven naar duurzame ruimtelijke ontwikkeling.</t>
  </si>
  <si>
    <t>Gegund aan TNO i.s.m. Urban Unlimited op 22/09/2011</t>
  </si>
  <si>
    <t>Ruimtelijke visievorming voor een aantrekkelijk polycentrisch Vlaanderen</t>
  </si>
  <si>
    <t>We beschouwen Vlaanderen als een polycentrische regio. Dit betekent dat we Vlaanderen beschouwen als een regio met een ruimtelijk structuur bestaande uit verschillende stedelijke centra en open ruimtes die in meer of mindere mate en zowel functioneel als ruimtelijk in relatie staan tot elkaar en elkaar aanvullen. De studie heeft tot doel om te onderzoeken hoe dit polycentrisch Vlaanderen op een kwalitatieve manier verder ruimtelijk kan ontwikkelen en welk ruimtelijk beleid hiervoor nodig is. Dit gebeurt vanuit verschillende (extreme) beleidsopties. Er wordt dus in de eerste plaats per beleidsoptie een ruimtelijke visie en beleidsaanbevelingen verwacht. Daarnaast heeft de studie ook tot doel inzicht te verwerven in het functioneren van polycentrisch Vlaanderen en in de kansen en bedreigingen ervoor. Dit gebeurt op basis van bovenvermelde studie naar de ruimtelijke ontwikkeling van polycentrisch Vlaanderen, en is dus geen afzonderlijk onderzoek.</t>
  </si>
  <si>
    <t xml:space="preserve">Gegund aan uapS SARL (4 Rue des Filles du Cavalaire, 75003 Paris) op 6 /9/2011. </t>
  </si>
  <si>
    <t>Klimaatverandering en ruimtelijk beleid</t>
  </si>
  <si>
    <t>Algemene offerteaanvraag</t>
  </si>
  <si>
    <t>Ondersteuning projecten Interne Staatshervorming</t>
  </si>
  <si>
    <t xml:space="preserve">De opdracht bestaat uit het ondersteunen van de uitvoering van de projecten die het Departement uitvoert in het kader van de Interne Staatshervorming. </t>
  </si>
  <si>
    <t>VO/BZ/AB/LP/2011/03</t>
  </si>
  <si>
    <t>?</t>
  </si>
  <si>
    <t>KULeuven</t>
  </si>
  <si>
    <t>Onderhandelingsprocedure zonder voorafgaande bekendmaking</t>
  </si>
  <si>
    <t>Van den Bossche</t>
  </si>
  <si>
    <t>Leefmilieu, Natuur en Cultuur</t>
  </si>
  <si>
    <t>Rosas - Van Volxemlaan 164 - Vorst</t>
  </si>
  <si>
    <t>Studieopdracht renovatie gebouwen</t>
  </si>
  <si>
    <t>2011/AFM/OO/042</t>
  </si>
  <si>
    <t>Nog lopend</t>
  </si>
  <si>
    <t>01/09/2011</t>
  </si>
  <si>
    <t>Low Architecten</t>
  </si>
  <si>
    <t>Anderlecht VCA</t>
  </si>
  <si>
    <t>Studieopdracht uitvoeren audit HVAC</t>
  </si>
  <si>
    <t>2010/AFM/GEB_RB/OPZB/051</t>
  </si>
  <si>
    <t>30/09/2011</t>
  </si>
  <si>
    <t>Ingenium nv</t>
  </si>
  <si>
    <t>Crevits</t>
  </si>
  <si>
    <t>Mobiliteit en Openbare Werken</t>
  </si>
  <si>
    <t>Luchthaven Deurne</t>
  </si>
  <si>
    <t>Studieopdracht nieuwbouw</t>
  </si>
  <si>
    <t>2011/AFM/OO/009</t>
  </si>
  <si>
    <t>04/10/2011</t>
  </si>
  <si>
    <t>Crepain Bienst Architecture nv</t>
  </si>
  <si>
    <t>Antwerpen - De Singel</t>
  </si>
  <si>
    <t>Studieopdracht 'renovatie riolering en buitenaanleg'</t>
  </si>
  <si>
    <t>2009/AFM/GEB_RO/OA/106</t>
  </si>
  <si>
    <t>28/10/2011</t>
  </si>
  <si>
    <t>TV Stéphane Beel Architecture bvba</t>
  </si>
  <si>
    <t>Ancienne Belgique</t>
  </si>
  <si>
    <t>Selectie adviesbureau opmaak onderhoudscontract deel keuken</t>
  </si>
  <si>
    <t>2011/AFM/OPZB/046</t>
  </si>
  <si>
    <t>12/12/2011</t>
  </si>
  <si>
    <t>Coördinatiebureau AVH bvba</t>
  </si>
  <si>
    <t>Bestuurszaken, Binnenlands Bestuur, Inburgering, Toerisme en Vlaamse Rand</t>
  </si>
  <si>
    <t>Brussel - Martelaarsplein 19</t>
  </si>
  <si>
    <t>Studieopdracht herinrichting min 1</t>
  </si>
  <si>
    <t>2011/AFM/OPZB/20475</t>
  </si>
  <si>
    <t>16/12/2011</t>
  </si>
  <si>
    <t>Concrete nv</t>
  </si>
  <si>
    <t>Studies HVAC installaties en/of studies sanitaire installaties</t>
  </si>
  <si>
    <t>2011/AFM/OO/21062</t>
  </si>
  <si>
    <t>23/12/2011</t>
  </si>
  <si>
    <t>Grontmij Vlaanderen</t>
  </si>
  <si>
    <t>Londen - Vlaams Huis</t>
  </si>
  <si>
    <t>Studieopdracht gevelwerken en interieur</t>
  </si>
  <si>
    <t>2011/AFM/OO/19987</t>
  </si>
  <si>
    <t>cultuur</t>
  </si>
  <si>
    <t>Gegevensregistratie in het sociaal-cultureel volwassenenwerk</t>
  </si>
  <si>
    <t>onderhandelingsprocedure zonder bekendmaking voor opdrachten tot 5.500 euro zonder BTW, gesloten met een aanvaarde factuur</t>
  </si>
  <si>
    <t>IVOX BVBA</t>
  </si>
  <si>
    <t xml:space="preserve">Om in kaart te brengen welk opvangaanbod scholen zelf organiseren ten dienste van kinderen van 2,5 tem 12 jaar bevraagt Kind en Gezin in samenwerking met het departement Onderwijs de kleuter- en basisscholen in Vlaanderen. </t>
  </si>
  <si>
    <t xml:space="preserve">Uitwerken on line versie van de bevraging buitenschoolse opvang in scholen (vragenlijst in eigen beheer opgesteld) + verrichten veldwerk </t>
  </si>
  <si>
    <t>Gezinsbeleid</t>
  </si>
  <si>
    <t>CTO (Ku Leuven)</t>
  </si>
  <si>
    <t>2011-35</t>
  </si>
  <si>
    <t>In kaart brengen van de taalvereisten voor begeleiders en verantwoordelijken in de kinderopvang met het oog op het regelgevend vastleggen van het vereiste taalvaardigheidsniveau in ERK-niveaus</t>
  </si>
  <si>
    <t xml:space="preserve">Onderzoek naar de vereisten op vlak van taalvaardigheid Nederlands in de formele kinderopvang. </t>
  </si>
  <si>
    <t>Beperkte offerteaanvraag voor levering van diensten</t>
  </si>
  <si>
    <t>HIVA (KU Leuven)</t>
  </si>
  <si>
    <t>In kaart brengen van de behoeften en verwachtingen van de aanbieders van opvang en van de vrijetijdsinitiatieven voor kinderen 3-12 jaar</t>
  </si>
  <si>
    <t>Vakgroep sociale agogiek Universiteit Gent, ism VBJK</t>
  </si>
  <si>
    <t>Bevraging van de verwachtingen van kinderen over opvang voor en na school, tijdens vakantie, schoolvrije dagen en snipperdagen</t>
  </si>
  <si>
    <t>SEIN (Universiteit Hasselt)</t>
  </si>
  <si>
    <t>In kaart brengen van het gebruik van opvang voor kinderen 3-12 jaar</t>
  </si>
  <si>
    <t>subsidieovereenkomst</t>
  </si>
  <si>
    <t xml:space="preserve">ATO </t>
  </si>
  <si>
    <t>opdracht lopend</t>
  </si>
  <si>
    <t>31.12.2012</t>
  </si>
  <si>
    <t>NVT</t>
  </si>
  <si>
    <t>actieonderzoek bij PMH en senioren op basis van een vragenlijst van de WGO</t>
  </si>
  <si>
    <t>een stad voor iedereen</t>
  </si>
  <si>
    <t>Welzijn, Volksgezondheid en Gezin</t>
  </si>
  <si>
    <t>niet nader gespecifieerd</t>
  </si>
  <si>
    <t>bijdrage van het VAPH tot het fundamenteel wetenschappelijk onderzoeksopzet dyslexie</t>
  </si>
  <si>
    <t>dyslexie</t>
  </si>
  <si>
    <t>WVG</t>
  </si>
  <si>
    <t xml:space="preserve">Jo Vandeurzen </t>
  </si>
  <si>
    <t>onderhandeling zonder bekendmaking</t>
  </si>
  <si>
    <t>KU Leuven</t>
  </si>
  <si>
    <t>IJH 2011 04</t>
  </si>
  <si>
    <t>evaluatie van het project IPH, zowel op casusniveau als op structureel niveau; kwalitatieve dataverzameling</t>
  </si>
  <si>
    <t xml:space="preserve">evaluatieonderzoek intersectoraal toe te wijzen </t>
  </si>
  <si>
    <t>vzw Kind en Samenleving</t>
  </si>
  <si>
    <t>39815,13 (vrijstelling BTW)</t>
  </si>
  <si>
    <t>IJH 2011 01</t>
  </si>
  <si>
    <t>kwalitatieve evaluatiestudie van de crisisjeugdhulp, onderzoeksvraag: voor wie werkt de crisisjeugdhulp en onder welke omstandigheden? Adhv dossierstudie, literatuurstudie en casusonderzoek.</t>
  </si>
  <si>
    <t>evaluatieonderzoek crisisjeugdhulp</t>
  </si>
  <si>
    <t>Volksgezondheid</t>
  </si>
  <si>
    <t>onderhandelingsprocedure zonder voorafgaande bekendmaking met enige inschrijver na algemene offerte-aanvraag</t>
  </si>
  <si>
    <t>Consortium van erkende regionale screeningscentra van de Vlaamse Gemeenschap vzw</t>
  </si>
  <si>
    <t>BESTEK VAZG/PET/PREV/BVO/BHK/2011</t>
  </si>
  <si>
    <t>opdracht bestaat uit voorbereiden van opstart van een bevolkingsonderzoek en een testfase</t>
  </si>
  <si>
    <t>Voorbereiden implementatie Vlaams bevolkingsonderzoek naar baarmoederhalskanker</t>
  </si>
  <si>
    <t>Health Research for Action (HERA) cvba</t>
  </si>
  <si>
    <t>VAZG/PET/PREV/BVO/2011</t>
  </si>
  <si>
    <t>Onderzoek naar mogelijkheden voor efficiëntieverhoging in (synergiën tussen) de Vlaamse bevolkingsonderzoeken naar borst, baarmoederhals- en darmkanker. De resultaten van deze studie moeten maximaal geïntegreerd worden in alle andere initiatieven m.b.t. het bevolkingsonderzoek naar baarmoederhalskanker. Dit is ook in alle andere initiatieven als voorwaarde opgenomen.</t>
  </si>
  <si>
    <t>Onderzoek „efficiëntieverhoging Vlaamse bevolkingsonderzoeken naar borst, baarmoederhals- en dikkedarmkanker‟</t>
  </si>
  <si>
    <t>Brussel</t>
  </si>
  <si>
    <t>Onderzoek naar de potentiële efficiëntiewinsten van een fusie van de Vlaams-Brusselse mediapartners tot een Vlaams-Brussels mediaplatform</t>
  </si>
  <si>
    <t xml:space="preserve">Het onderzoek stelt de vraag hoe crossmediale samenwerking in één beheersstructuur zich vertaalt in efficiëntiewinsten. Hierbij wordt haalbaarheid van een fusiemodel (opportunities, risks en threats) op een geobjectiveerde en gemotiveerde wijze naar boven gebracht. Zowel essentiële hefbomen als gerechtvaardigde drempels op het vlak van zakelijke en crossmediale synergie worden in kaart gebracht. De kwantitatieve en kwalitatieve elementen worden getoest op korte en middellange termijn aan het status-quo. </t>
  </si>
  <si>
    <t>Capgemini Belgium N.V.</t>
  </si>
  <si>
    <t>Het doel van de studie is de mogelijke handelingsstrategieën voor een territoriale aanpak van klimaatverandering in Vlaanderen in kaart te brengen. De klemtoon ligt op de formulering van bouwstenen voor een langetermijnvisie (horizon 2050) bij de opmaak van het Beleidsplan Ruimte Vlaanderen. Hierbij staan volgende vragen centraal: Welke rol is voor ruimtelijke planning weggelegd bij klimaatadaptatie en mitigatie in Vlaanderen? Welke wijzigingen in de ruimtelijke structuur zijn nodig/gewenst om rekening te houden met klimaatverandering?  Hoe kan omgegaan worden met het bestaand patrimonium en het gespreide en verweven bodemgebruik? Hoe kunnen bepaalde ruimtelijke strategieën ingang vinden in een context van strategische planning?  Hierbij staan volgende vragen centraal: Welke rol is voor ruimtelijke planning weggelegd bij klimaatadaptatie en mitigatie in Vlaanderen? Welke wijzigingen in de ruimtelijke structuur zijn nodig/gewenst om rekening te houden met klimaatverandering?  Hoe kan omgegaan worden met het bestaand patrimonium en het gespreide en verweven bodemgebruik? Hoe kunnen bepaalde ruimtelijke strategieën ingang vinden in een context van strategische planning? De studie bestaat naast de algemene delen uit twee gebiedsgerichte delen: een eerste deel dat op basis van een concrete case aanbevelingen geeft voor heel Vlaanderen, en een tweede (beknopt) deel waar een aspect van de ruimtelijke problematiek aan de Vlaamse Kust en het getijdengebied wordt bekeken.</t>
  </si>
  <si>
    <t xml:space="preserve">Gegund aan Alterra ism Antea Belgium op 13/10/2011. </t>
  </si>
  <si>
    <t xml:space="preserve">Algemene offertevraag voor aanneming van diensten.  </t>
  </si>
  <si>
    <t>Analyse en samenvatting van de arresten van de Raad van State over ruimtelijke uitvoeringsplannen</t>
  </si>
  <si>
    <t>Onderzoeksproject over de mogelijke samenwerkingsvormen tussen gemeente en OCMW, wat de verschillende diensten betreft</t>
  </si>
  <si>
    <t>De opdracht binnen dit bestek bestaat erin om voor het Agentschap voor Binnenlands Bestuur een studie uit te voeren over de manier waarop de samenwerking tussen gemeente en OCMW geoptimaliseerd kan worden binnen het huidige regelgevende kader. De studie moet zich richten op: 
(1) een inschatting van de opportuniteit en het potentieel van samenwerking tussen ondersteunende diensten;
(2) de knelpunten en opportuniteiten van de verschillende mogelijkheden om deze samenwerking vorm te geven op het vlak van personeel en organisatie binnen het huidige juridische kader.
Het resultaat van de studie moet verwerkt worden in een eindrapport dat een hoge graad van praktische bruikbaarheid heeft voor de lokale besturen.</t>
  </si>
  <si>
    <t>2011/2017</t>
  </si>
  <si>
    <t>Europese Groepering voor Territoriale Samenwerking Eurometropool Rijsel-Kortrijk-Doornik” evaluatie en voorstel van verbetertraject</t>
  </si>
  <si>
    <r>
      <t>De structuur evalueren voor optimale realisatie van de opdrachten en in functie van de algemene beginselen van bestuur; efficiëntie verbeteren bij invulling van de EU-programma’s; plaats Eurometropool in het Vlaams bestuurlijk landschap beoordelen; toegevoegde waarde van de Eurometropool voor de Vlaamse lokale en provinciale besturen bepalen. Opdracht mondt uit in een rapportering met conclusies met voorstel van een verbetertraject</t>
    </r>
    <r>
      <rPr>
        <sz val="12"/>
        <rFont val="Arial"/>
        <family val="2"/>
      </rPr>
      <t xml:space="preserve">. </t>
    </r>
  </si>
  <si>
    <t>24684 (nog lopend)</t>
  </si>
  <si>
    <t>Inburgering</t>
  </si>
  <si>
    <r>
      <t>geordonanceerd bedrag:</t>
    </r>
    <r>
      <rPr>
        <sz val="12"/>
        <rFont val="Times New Roman"/>
        <family val="1"/>
      </rPr>
      <t xml:space="preserve"> is het bedrag (inclusief BTW) dat aan de studie/consultancy opdracht die tussen 6 juni  2011 tot en met 31 december 2011 gegund werd, uiteindelijk werd  geordonanceerd. Indien de opdracht nog lopend is, zet u niet het bedrag maar wel 'opdracht nog lopend'.</t>
    </r>
  </si>
  <si>
    <t>benaming  van de opdracht die gegund werd tussen 6/06/2011 t.e.m. 31/12/2011</t>
  </si>
  <si>
    <t>minister</t>
  </si>
  <si>
    <t>bevoegdheid</t>
  </si>
  <si>
    <r>
      <t xml:space="preserve">Als tijdskader wordt de periode van </t>
    </r>
    <r>
      <rPr>
        <b/>
        <u val="single"/>
        <sz val="12"/>
        <color indexed="10"/>
        <rFont val="Times New Roman"/>
        <family val="1"/>
      </rPr>
      <t>gunning</t>
    </r>
    <r>
      <rPr>
        <sz val="12"/>
        <rFont val="Times New Roman"/>
        <family val="1"/>
      </rPr>
      <t xml:space="preserve"> tussen </t>
    </r>
    <r>
      <rPr>
        <b/>
        <sz val="12"/>
        <rFont val="Times New Roman"/>
        <family val="1"/>
      </rPr>
      <t>6 juni 2011 tot en met 31 december 2011gehanteerd</t>
    </r>
  </si>
  <si>
    <r>
      <t>benaming van de studie/consultancy opdracht die werd gegund tussen 6 juni 2011 tot en met 31/12/2011</t>
    </r>
    <r>
      <rPr>
        <sz val="12"/>
        <rFont val="Times New Roman"/>
        <family val="1"/>
      </rPr>
      <t>: gelieve de tittel/ benaming te geven die op het bestek staat vermeld van de studie/consultancy opdracht die werdgegund tussen 6 juni 2011 en 31/12/2011</t>
    </r>
  </si>
  <si>
    <t>Ja</t>
  </si>
  <si>
    <t>Onderhandelingsprocedure zonder bekendmaking</t>
  </si>
  <si>
    <t xml:space="preserve">Bestuurszaken </t>
  </si>
  <si>
    <t xml:space="preserve">haalbaarheidsstudie en implementatieplan shared service center personeelsadministratie </t>
  </si>
  <si>
    <t xml:space="preserve">in het kader van het sleutelproject rationalisatie MOF werd een business case opgemaakt om de personeel-en loonadministratie in de VO gezamenkijk te organiseren </t>
  </si>
  <si>
    <t xml:space="preserve">afname op raamcontract van Jobpunt met Ernst &amp; Young </t>
  </si>
  <si>
    <t>ja</t>
  </si>
  <si>
    <t xml:space="preserve">Ernst &amp; Young </t>
  </si>
  <si>
    <t>afname op raamcontract</t>
  </si>
  <si>
    <t>haalbaarheidsstudie uitbesteding personeelsadministratie</t>
  </si>
  <si>
    <t>720 011 079 / studie renovatie verwarming ateliers GI Ruiselede</t>
  </si>
  <si>
    <t>STUDIE HVAC: VERVANGEN STOOKPLAATS ATELIERS</t>
  </si>
  <si>
    <t>agt</t>
  </si>
  <si>
    <t>Analyse van de migratie uit Midden- en Oost-Europese landen (MOE-landen) naar Vlaanderen en Brussel, met bijzondere aandacht voor Roma</t>
  </si>
  <si>
    <t xml:space="preserve">De studie moet toelaten om a) inzicht te verwerven in de migratie vanuit Midden- en Oost-Europa (MOE) naar Vlaanderen en Brussel en de mate waarin deze migratie te verklaren is vanuit land- of regiospecifieke elementen en / of vanuit Roma-specifieke kenmerken en b) op basis van de verzamelde kennis en de verworven inzichten beleidsadviezen te formuleren voor lokaal, Vlaams en Europees integratiebeleid naar MOE-landers, in het bijzonder </t>
  </si>
  <si>
    <t>2011/TI/02</t>
  </si>
  <si>
    <t>Nagaan hoe de principes van Evidence Based Medicine kunnen vertaald worden naar zorggerelateerd innovatietrajecten</t>
  </si>
  <si>
    <t>Bestek voor de aanneming van diensten inzake evidence based methodieken en projectevaluatie</t>
  </si>
  <si>
    <t xml:space="preserve">De bedoeling van het onderzoek is om tot een set van gegevens en indicatoren te komen, die kunnen gemeten en geregistreerd worden, om zo het sociaal-cultureel volwassenwerk jaarlijks in kaart te brengen en zichtbaar te maken. Het gaat hier om een eerder kwantitatieve benadering van de sector. </t>
  </si>
  <si>
    <t>Vrije Universiteit Brussel, vakgroep TOR</t>
  </si>
  <si>
    <t>Evaluatie 1-euromaatregel</t>
  </si>
  <si>
    <t>Kwalitatief onderzoek van de 1-euromaatregel ter ondersteuning van de tussentijdse evaluatie. Vanaf 1 juli 2008 trad bij 21 Vlaamse musea de zogenaamde 1-euromaatregel in werking. De maatregel behelst dat alle jongeren onder 26 jaar voor maximum 1 euro toegang kunnen krijgen tot de deelnemende musea. Deze maatregel betreft zowel de permanente collecties als de tijdelijke tentoonstellingen en combinatiebezoeken. Hij is geldig voor individuele en groepsbezoeken.</t>
  </si>
  <si>
    <t>CJSM/WO/1EURM/2011</t>
  </si>
  <si>
    <t>Hogeschool West-Vlaanderen, Sociaal Werk Kortrijk</t>
  </si>
  <si>
    <t>Toegankelijkheidscreenings Vlaamse musea, culturele archiefinstellingen en erfgoedbibliotheken</t>
  </si>
  <si>
    <t xml:space="preserve">Screenen van Vlaamse musea, culturele archiefinstellingen en erfgoedbibliotheken met als doel zowel de eindgebruikers (via opname www.toevla.be) en de Vlaamse cultuur overheid zelf inzicht te geven in de mate waarin de infrastructuur toegankelijk is. Bijkomend krijgt elke beheerder of eigenaar een individueel rapport met aanbevelingen op verschillende niveaus én krijgt de Vlaamse overheid eveneens een rapport op een geaggregeerd niveau. </t>
  </si>
  <si>
    <t>nog lopende</t>
  </si>
  <si>
    <t>vzw Enter</t>
  </si>
  <si>
    <t>Toegankelijkheidscreenings Culturele infrastructuur in beheer van de Vlaamse overheid</t>
  </si>
  <si>
    <t xml:space="preserve">Screenen van deel van eigen infrastructuur met als doel zowel de eindgebruikers (via opname www.toevla.be) en de Vlaamse cultuur overheid zelf inzicht te geven in de mate waarin de infrastructuur toegankelijk is. Bijkomend krijgt de Vlaamse cultuuroverheid aanbevelingen voor verbetering zowel individueel voor elk gebouw afzonderlijk als op een geaggregeerd niveau naar het Vlaamse cultuurbeleid toe. </t>
  </si>
  <si>
    <t>gevolgde procedure</t>
  </si>
  <si>
    <r>
      <t>·</t>
    </r>
    <r>
      <rPr>
        <sz val="7"/>
        <rFont val="Times New Roman"/>
        <family val="1"/>
      </rPr>
      <t xml:space="preserve">         </t>
    </r>
    <r>
      <rPr>
        <sz val="12"/>
        <rFont val="Times New Roman"/>
        <family val="1"/>
      </rPr>
      <t>Openbare aanbesteding</t>
    </r>
  </si>
  <si>
    <r>
      <t>·</t>
    </r>
    <r>
      <rPr>
        <sz val="7"/>
        <rFont val="Times New Roman"/>
        <family val="1"/>
      </rPr>
      <t xml:space="preserve">         </t>
    </r>
    <r>
      <rPr>
        <sz val="12"/>
        <rFont val="Times New Roman"/>
        <family val="1"/>
      </rPr>
      <t>Algemene offerteaanvraag</t>
    </r>
  </si>
  <si>
    <r>
      <t>·</t>
    </r>
    <r>
      <rPr>
        <sz val="7"/>
        <rFont val="Times New Roman"/>
        <family val="1"/>
      </rPr>
      <t xml:space="preserve">         </t>
    </r>
    <r>
      <rPr>
        <sz val="12"/>
        <rFont val="Times New Roman"/>
        <family val="1"/>
      </rPr>
      <t>Beperkte aanbesteding</t>
    </r>
  </si>
  <si>
    <r>
      <t>·</t>
    </r>
    <r>
      <rPr>
        <sz val="7"/>
        <rFont val="Times New Roman"/>
        <family val="1"/>
      </rPr>
      <t xml:space="preserve">         </t>
    </r>
    <r>
      <rPr>
        <sz val="12"/>
        <rFont val="Times New Roman"/>
        <family val="1"/>
      </rPr>
      <t>Beperkte offerteaanvraag</t>
    </r>
  </si>
  <si>
    <r>
      <t>·</t>
    </r>
    <r>
      <rPr>
        <sz val="7"/>
        <rFont val="Times New Roman"/>
        <family val="1"/>
      </rPr>
      <t xml:space="preserve">         </t>
    </r>
    <r>
      <rPr>
        <sz val="12"/>
        <rFont val="Times New Roman"/>
        <family val="1"/>
      </rPr>
      <t>Onderhandelingsprocedure zonder bekendmaking</t>
    </r>
  </si>
  <si>
    <r>
      <t>·</t>
    </r>
    <r>
      <rPr>
        <sz val="7"/>
        <rFont val="Times New Roman"/>
        <family val="1"/>
      </rPr>
      <t xml:space="preserve">         </t>
    </r>
    <r>
      <rPr>
        <sz val="12"/>
        <rFont val="Times New Roman"/>
        <family val="1"/>
      </rPr>
      <t>Onderhandelingsprocedure zonder bekendmaking via aanvaarde factuur</t>
    </r>
  </si>
  <si>
    <r>
      <t>·</t>
    </r>
    <r>
      <rPr>
        <sz val="7"/>
        <rFont val="Times New Roman"/>
        <family val="1"/>
      </rPr>
      <t xml:space="preserve">         </t>
    </r>
    <r>
      <rPr>
        <sz val="12"/>
        <rFont val="Times New Roman"/>
        <family val="1"/>
      </rPr>
      <t>Onderhandelingsprocedure met bekendmaking</t>
    </r>
  </si>
  <si>
    <t>tijdskader</t>
  </si>
  <si>
    <t>Instructies</t>
  </si>
  <si>
    <r>
      <t>Gevolgde procedure</t>
    </r>
    <r>
      <rPr>
        <sz val="12"/>
        <rFont val="Times New Roman"/>
        <family val="1"/>
      </rPr>
      <t>: hier moet u invullen via welke gunningprocedure de opdracht gegund werd. U kan kiezen uit:</t>
    </r>
  </si>
  <si>
    <r>
      <t>·</t>
    </r>
    <r>
      <rPr>
        <sz val="7"/>
        <rFont val="Times New Roman"/>
        <family val="1"/>
      </rPr>
      <t xml:space="preserve">         </t>
    </r>
    <r>
      <rPr>
        <sz val="12"/>
        <rFont val="Times New Roman"/>
        <family val="1"/>
      </rPr>
      <t>afname raamcontract</t>
    </r>
  </si>
  <si>
    <t>besteknummer</t>
  </si>
  <si>
    <r>
      <t>korte omschrijving opdracht</t>
    </r>
    <r>
      <rPr>
        <sz val="12"/>
        <rFont val="Times New Roman"/>
        <family val="1"/>
      </rPr>
      <t>: gelieve in een paar zinnen te omschrijven wat de opdracht was</t>
    </r>
  </si>
  <si>
    <t>korte omschrijving opdracht</t>
  </si>
  <si>
    <t>bijgedragen tot het gewenste resultaat? (Ja/nee/ opdracht nog niet afgelopen)</t>
  </si>
  <si>
    <t>Definities</t>
  </si>
  <si>
    <t>Voorbeelden:</t>
  </si>
  <si>
    <r>
      <t>·</t>
    </r>
    <r>
      <rPr>
        <sz val="7"/>
        <rFont val="Times New Roman"/>
        <family val="1"/>
      </rPr>
      <t xml:space="preserve">         </t>
    </r>
    <r>
      <rPr>
        <sz val="12"/>
        <rFont val="Times New Roman"/>
        <family val="1"/>
      </rPr>
      <t>Inventariserende of beschrijvende milieustudies</t>
    </r>
  </si>
  <si>
    <r>
      <t>·</t>
    </r>
    <r>
      <rPr>
        <sz val="7"/>
        <rFont val="Times New Roman"/>
        <family val="1"/>
      </rPr>
      <t xml:space="preserve">         </t>
    </r>
    <r>
      <rPr>
        <sz val="12"/>
        <rFont val="Times New Roman"/>
        <family val="1"/>
      </rPr>
      <t>Studies voor ICT – uitrusting</t>
    </r>
  </si>
  <si>
    <r>
      <t>·</t>
    </r>
    <r>
      <rPr>
        <sz val="7"/>
        <rFont val="Times New Roman"/>
        <family val="1"/>
      </rPr>
      <t xml:space="preserve">         </t>
    </r>
    <r>
      <rPr>
        <sz val="12"/>
        <rFont val="Times New Roman"/>
        <family val="1"/>
      </rPr>
      <t>Marktonderzoeken en opiniepeilingen</t>
    </r>
  </si>
  <si>
    <r>
      <t>·</t>
    </r>
    <r>
      <rPr>
        <sz val="7"/>
        <rFont val="Times New Roman"/>
        <family val="1"/>
      </rPr>
      <t xml:space="preserve">         </t>
    </r>
    <r>
      <rPr>
        <sz val="12"/>
        <rFont val="Times New Roman"/>
        <family val="1"/>
      </rPr>
      <t>Bouwkundige studies en achitectuurstudies</t>
    </r>
  </si>
  <si>
    <r>
      <t>·</t>
    </r>
    <r>
      <rPr>
        <sz val="7"/>
        <rFont val="Times New Roman"/>
        <family val="1"/>
      </rPr>
      <t xml:space="preserve">         </t>
    </r>
    <r>
      <rPr>
        <sz val="12"/>
        <rFont val="Times New Roman"/>
        <family val="1"/>
      </rPr>
      <t>Juridische studies</t>
    </r>
  </si>
  <si>
    <t>Voorbeeld:</t>
  </si>
  <si>
    <r>
      <t>·</t>
    </r>
    <r>
      <rPr>
        <sz val="7"/>
        <rFont val="Times New Roman"/>
        <family val="1"/>
      </rPr>
      <t xml:space="preserve">         </t>
    </r>
    <r>
      <rPr>
        <sz val="12"/>
        <rFont val="Times New Roman"/>
        <family val="1"/>
      </rPr>
      <t>Het begeleiden van werkgroepen om tot een gedragen gedragscode te komen</t>
    </r>
  </si>
  <si>
    <r>
      <t>·</t>
    </r>
    <r>
      <rPr>
        <sz val="7"/>
        <rFont val="Times New Roman"/>
        <family val="1"/>
      </rPr>
      <t xml:space="preserve">         </t>
    </r>
    <r>
      <rPr>
        <sz val="12"/>
        <rFont val="Times New Roman"/>
        <family val="1"/>
      </rPr>
      <t>Expert die ingeschakeld wordt voor conflictbemiddeling</t>
    </r>
  </si>
  <si>
    <r>
      <t>besteknummer</t>
    </r>
    <r>
      <rPr>
        <sz val="12"/>
        <rFont val="Times New Roman"/>
        <family val="1"/>
      </rPr>
      <t>: gelieve het nummer dat uw entiteit aan het bestek heeft toegekend mee te geven</t>
    </r>
  </si>
  <si>
    <r>
      <t>begunstigde</t>
    </r>
    <r>
      <rPr>
        <sz val="12"/>
        <rFont val="Times New Roman"/>
        <family val="1"/>
      </rPr>
      <t>: gelieve hier de naam van de opdrachtkrijger in te vullen</t>
    </r>
  </si>
  <si>
    <t>datum sluiting</t>
  </si>
  <si>
    <r>
      <t>datum sluiting</t>
    </r>
    <r>
      <rPr>
        <sz val="12"/>
        <rFont val="Times New Roman"/>
        <family val="1"/>
      </rPr>
      <t>: gelieve hier dat datum in te vullen wanneer de contractuele band tussen de aanbestedende instantie en de begunstigde door de betekening van de goedkeuring van de offerte aan de begunstigde tot stand is gekomen</t>
    </r>
  </si>
  <si>
    <r>
      <t>Extra</t>
    </r>
    <r>
      <rPr>
        <u val="single"/>
        <sz val="12"/>
        <rFont val="Times New Roman"/>
        <family val="1"/>
      </rPr>
      <t xml:space="preserve"> CPV code</t>
    </r>
    <r>
      <rPr>
        <sz val="12"/>
        <rFont val="Times New Roman"/>
        <family val="1"/>
      </rPr>
      <t xml:space="preserve">: Gelieve </t>
    </r>
    <r>
      <rPr>
        <b/>
        <sz val="12"/>
        <rFont val="Times New Roman"/>
        <family val="1"/>
      </rPr>
      <t>indien mogelijk en onmiddelijke beschikbaar</t>
    </r>
    <r>
      <rPr>
        <sz val="12"/>
        <rFont val="Times New Roman"/>
        <family val="1"/>
      </rPr>
      <t xml:space="preserve">  per studieopdracht de CPV code hier in te vullen. Een CPV code verwijst naar een vaste code die opgenomen is in de gemeenschappelijke woordenlijst overheidsopdrachten van de Europese Unie. Als bijlage vindt u een overzicht van de codes. Op pagina drie vindt u de uitleg van de structuur van het classificatiesysteem.</t>
    </r>
  </si>
  <si>
    <r>
      <t>·</t>
    </r>
    <r>
      <rPr>
        <sz val="7"/>
        <rFont val="Times New Roman"/>
        <family val="1"/>
      </rPr>
      <t xml:space="preserve">         </t>
    </r>
    <r>
      <rPr>
        <sz val="12"/>
        <rFont val="Times New Roman"/>
        <family val="1"/>
      </rPr>
      <t>Expert die ingeschakeld wordt voor het uitwerken van een opvolgingstool</t>
    </r>
  </si>
  <si>
    <t>Rapport met strategische richtlijnen voor de organisatie van een nieuw onderwijsportaal op maat van de doelgroepen</t>
  </si>
  <si>
    <t xml:space="preserve">Een voorstudie, resulterend in een eindrapport met een set duidelijke strategische richtlijnen, inclusief stappenplan, voor de uitbouw van een nieuwe onderwijsportaalsite op maat van de doelgroepen..
</t>
  </si>
  <si>
    <t xml:space="preserve">Fishtank BVBA, Dansaert Centrum, Aalststraat 7-11
1000 Brussel
</t>
  </si>
  <si>
    <t xml:space="preserve">in het kader van het sleutelproject rationalisatie MOF werd door de kernministers gevraagd te onderzoeken of het haalbaar is de personeels- en loonadministratie uit te besteden aan een sociaal secretariaat. </t>
  </si>
  <si>
    <t>Bestuurszaken</t>
  </si>
  <si>
    <t>IES / Citadel statement lecture series to complement the EU Ministerial Conference on eGovernment, Poznan (November 17-19, 2011)</t>
  </si>
  <si>
    <t>Ondersteunsteuning bij het opstellen van een tweede versie van een Verklaring over het Europees beleid inzake lokaal e-government en voor het uitwerken van een projectvoorstel dat e-IB indient bij de Europese Unie ter financiering</t>
  </si>
  <si>
    <t>JA</t>
  </si>
  <si>
    <t>21c Consultancy Ltd, London</t>
  </si>
  <si>
    <t>nog lopend</t>
  </si>
  <si>
    <t>Een analyse van de invulling en opvolging van de generieke principes in de tweede generatie beheers- en managementovereenkomsten</t>
  </si>
  <si>
    <t>In de opdracht wordt nagegaan op welke manier de twee generieke doelstellingen overheidsbreed in
de overeenkomsten ingevuld worden en in welke mate zij een relevante betekenis hebben voor het
overheidsbreed beleid van de Vlaamse Regering.
In de opdracht wordt ook nagegaan op welke manier de generieke doelstellingen overheidsbreed
kunnen opgevolgd worden met het oog op het genereren van relevante tendensen op het vlak van
efficiëntie en maturiteit.</t>
  </si>
  <si>
    <t>VO/BZ/AB/JS/2011/02</t>
  </si>
  <si>
    <t>opdracht nog lopend</t>
  </si>
  <si>
    <t>opdracht nog niet afgelopen</t>
  </si>
  <si>
    <t>KUL - Instituut voor de Overheid - Prof. Koen Verhoest</t>
  </si>
  <si>
    <t xml:space="preserve">onderhandelingsprocedure zonder voorafgaande bekendmaking
van diensten
</t>
  </si>
  <si>
    <t>/</t>
  </si>
  <si>
    <t xml:space="preserve">Deze opdracht kadert in de pilootfase van het transnationaal project ‘VLAMT’ (“Vlaams platform voor arbeidsmarktonderzoek van de toekomst”). Dit project beoogt de uitwerking van een systeem voor een gecoördineerde en gestructureerde verzameling van informatie met betrekking tot de toekomstige arbeidsmarkt in Vlaanderen met het oog op onder meer een proactieve detectie van knelpuntberoepen en “beroepen voor de toekomst”. De opdracht bevat de volgende twee deelopdrachten:
Opdracht 1: het ontwikkelen van een kwalitatieve methodologie en werkwijze voor de detectie van toekomstige competentienoden die overdraagbaar is voor gebruik in gelijkaardige studies over andere sectoren en onderwerpen. 
Opdracht 2: de toepassing van de uitgewerkte methode op de Vlaamse voedingnijverheid (binnen budgettaire beperkingen, 20 000 € = 5 interviews + 1 workshop). Het doel van de toepassing van het ad hoc diepteonderzoek voor de voedingnijverheid is:
• de uitwerking en toetsing van de methodologie en het draaiboek, en de eventuele bijsturing ervan.
• het bekomen van enkele voorzichtige resultaten inzake de specifieke veranderingen in de competentienoden in de voedingnijverheid. Hiermee willen we achterhalen op welke manier veranderingen op vlak van processen, technologie, strategie, werkwijze een impact zullen hebben op de competentievereisten voor de sector van de voeding.  
</t>
  </si>
  <si>
    <t>16.8.2011</t>
  </si>
  <si>
    <t xml:space="preserve">TEXIT bvba, ML Advisie </t>
  </si>
  <si>
    <t>Werk - VSAWSE</t>
  </si>
  <si>
    <t>Klantentevredenheidsonderzoek van de belangrijkste dienstverleningen aangeboden door het VSAWSE</t>
  </si>
  <si>
    <t>VSAWSE: Onderzoek naar de klantentevredenheid van de belangrijkste dienstverleningen aangeboden door het VSAWSE: promotoren tewerkstellingsprogramma’s, aanvragers aanmoedigingspremies en aanvragers arbeidskaarten. Het klantentevredenheidsonderoek maakt deel uit van de engagementen tussen de Vlaamse regering en het VSAWSE zoals beschreven in art. 10 van de Beheersovereenkomst 2011-2015</t>
  </si>
  <si>
    <t>S0613v2</t>
  </si>
  <si>
    <t>1.12.2011</t>
  </si>
  <si>
    <t>Dimarso NV</t>
  </si>
  <si>
    <t>    Afname raamcontract</t>
  </si>
  <si>
    <t>Werk - VDAB</t>
  </si>
  <si>
    <t>Studieopdracht nieuwbouwproject Antwerpen Provinciestraat</t>
  </si>
  <si>
    <t>Ontwerp:Architectuur-Installaties-Stabiliteit</t>
  </si>
  <si>
    <t>OO902 (Open Oproep Vlaamse Bouwmeester)</t>
  </si>
  <si>
    <t>volgens ereloonpercentages</t>
  </si>
  <si>
    <t>NERO bvba- Gent</t>
  </si>
  <si>
    <t>Open Oproep Vlaams Bouwmeester</t>
  </si>
  <si>
    <t>Philippe Muyters</t>
  </si>
  <si>
    <t>sport</t>
  </si>
  <si>
    <t>opstellen van richtlijnen m.b.t. het promoten van blessurepreventie en het voorkomen van gezondheidsschade</t>
  </si>
  <si>
    <t>2011/mvs/1</t>
  </si>
  <si>
    <t>vormingsinstituut Rode Kruis Vlaanderen</t>
  </si>
  <si>
    <t>Monitoring van het Lokaal Sport voor Allen beleid</t>
  </si>
  <si>
    <t>Onderzoek inzake de mogelijke effecten per Vlaamse beleidsprioriteit Sport en het uitwerken van indicatoren per Vlaamse beleidsprioriteit</t>
  </si>
  <si>
    <t>Hogeschool gent</t>
  </si>
  <si>
    <t>Sociale Economie</t>
  </si>
  <si>
    <t>Studieopdracht “Bevorderen van duurzaam en transparant ondernemen in vlaanderen” - Fase 2</t>
  </si>
  <si>
    <t>Het doel is voor stakeholders op de Vlaamse arbeidsmarkt (werkgeversorganisaties en overheid) om te leren van de goede praktijken en de instrumenten uit andere EU-landen en die ook al dan niet aangepast aan hun realiteit overnemen. De opdrachtnemer moet in fase 2 aan de hand van peer reviews, buitenlandse bezoeken en een exchange event op zoek gaan naar interessante praktijkvoorbeelden, methodieken en instrumenten.</t>
  </si>
  <si>
    <t>15.06.2011</t>
  </si>
  <si>
    <t>UNU-CRIS / RCE-SNS</t>
  </si>
  <si>
    <t xml:space="preserve">Onderhandelingsprocedure zonder bekendmaking </t>
  </si>
  <si>
    <t>Binnenlands Bestuur</t>
  </si>
  <si>
    <t>Stedenbeleid</t>
  </si>
  <si>
    <t>Joke Schauvliege</t>
  </si>
  <si>
    <t>Leefmilieu en Natuur</t>
  </si>
  <si>
    <t>Zie benaming</t>
  </si>
  <si>
    <t>Lopend</t>
  </si>
  <si>
    <t>Algemeen Regeringsbeleid
(Communicatie)</t>
  </si>
  <si>
    <t>Studies logo's Vlaanderen</t>
  </si>
  <si>
    <t>studie naar een administratief logo en een promotielogo voor Vlaanderen in het kader van één sterk merk Vlaanderen</t>
  </si>
  <si>
    <t>2011_12_studie logo's vlaanderen</t>
  </si>
  <si>
    <t>Little Miss Robot</t>
  </si>
  <si>
    <t>Opstellen standaardvragenlijst en gespreksgidsen (incl. basisvragen) voor pre- en posttests van de afdeling Communicatie</t>
  </si>
  <si>
    <t>opstellen standaardvragenlijst en gespreksgidsen (incl. basisvragen) voor pre- en posttests van de afdeling Communicatie</t>
  </si>
  <si>
    <t>CO006/DAR/OV20110627</t>
  </si>
  <si>
    <t>Twee informatiearchitecturen met prototypen bij websiteprofielen voor Drupal as a Service</t>
  </si>
  <si>
    <t>In het kader van deze opdracht moet voor twee websiteprofielen de informatiearchitectuur van de verschillende types van pagina's worden ontwikkeld én toegepast in de uitwerking van een eerste model of prototype van deze websiteprofielen.</t>
  </si>
  <si>
    <t>DAR/CO/GK/2011/025</t>
  </si>
  <si>
    <t>Internet Architects</t>
  </si>
  <si>
    <t>Opmaak toekomstscenario's intranetkoepel</t>
  </si>
  <si>
    <t>Opmaak van drie toekomstscenario's voor de koepelsite bestemd voor alle ambtenaren. Deze scenario's zijn high-level en moeten vooral gericht zijn op organisatorische ontwikkelingen vanuit het meerjarenprogramma "Slagkrachtige Overheid".</t>
  </si>
  <si>
    <t>DAR/CO/GK/2011/014</t>
  </si>
  <si>
    <t>Namahn</t>
  </si>
  <si>
    <t>Geografische informatie</t>
  </si>
  <si>
    <t xml:space="preserve">Klantenbevraging </t>
  </si>
  <si>
    <t>Kwantitatieve en kwalitatieve bevraging van relevantie doelgroepen voor het AGIV</t>
  </si>
  <si>
    <t>Geen</t>
  </si>
  <si>
    <t>SPATIALIST</t>
  </si>
  <si>
    <t>Opdracht nog niet afgelopen</t>
  </si>
  <si>
    <t>Niet gekend</t>
  </si>
  <si>
    <t>Opstellen van een nationaal referentieel voor duurzaam wonen en bouwen door integratie van de in de verschillende gewesten reeds bestaande systemen</t>
  </si>
  <si>
    <t>11088486</t>
  </si>
  <si>
    <t>VITO, EVR-architecten</t>
  </si>
  <si>
    <t>Vervolgonderzoek naar de verspreiding van fecale bacteriën aan de Belgische kust via de havengeulen /waterlopen</t>
  </si>
  <si>
    <t>OL201000042</t>
  </si>
  <si>
    <t>IMDC</t>
  </si>
  <si>
    <t>Ontwikkeling van milieu-indices voor de opvolging van algemene milieudoelstellingen, zoals geformuleerd in ViA, het Pact2020 en het Regeerakkoord 09-14 - Onderdeel Omgevingskwaliteit: Begeleidingsopdracht kwaliteitsambities en ontwikkeling meetinstrument</t>
  </si>
  <si>
    <t>11088386</t>
  </si>
  <si>
    <t>Antea Group</t>
  </si>
  <si>
    <t>Vernieuwde kwantificering van de verliezen van N en P vanuit landbouw naar oppervlaktewater</t>
  </si>
  <si>
    <t>2201103068</t>
  </si>
  <si>
    <t>KULeuven, KULeuven, KULeuven, Bodemkundige Dienst van België</t>
  </si>
  <si>
    <t>Onderhandelingsprocedure met bekendmaking</t>
  </si>
  <si>
    <t>Bepalen samenstelling en eigenschappen van postconsumer harde kunststoffen.</t>
  </si>
  <si>
    <t>800020850</t>
  </si>
  <si>
    <t>Onbekend</t>
  </si>
  <si>
    <t>Het aantal GRUP's dat aangevochten wordt bij de Raad van State en het aantal GRUP's dat vernietigd wordt door de Raad van State neemt toe. De administratie werkt aan een plan van aanpak dat zowel met een probleemanalyse als een aanzet van oplossingsmogelijkheden zal bevatten. Een onderdeel hiervan is een overzicht maken van inhoudelijke aandachtspunten van de uitspraken van de Raad van State zodat deze kunnen gehanteerd worden om de RUPs juridisch robuuster te maken. Gelet op de omvang van de problematiek in aantal rechtszaken en in de juridische reikwijdte is externe ondersteuning noodzakelijk.</t>
  </si>
  <si>
    <t xml:space="preserve">  </t>
  </si>
  <si>
    <t xml:space="preserve">Gegund aan Paul Aerts en cvba Frans Baert &amp; Vennoten op 21/11/2011. </t>
  </si>
  <si>
    <t xml:space="preserve">Onderhandelingsprocedure zonder voorafgaande bekendmaking.  </t>
  </si>
  <si>
    <t>2011/04065</t>
  </si>
  <si>
    <t>Onderzoek en voorstel tot actualisatie en vereenvoudiging van het milieuvergunningsdecreet en tot integratie ervan onder de vorm van een titel 'Unieke Omgevingsvergunning' in het decreet
algemeen milieubeleid - Uitvoeringsbepalingen</t>
  </si>
  <si>
    <t>11137073/1</t>
  </si>
  <si>
    <t>DLA Advocatenkantoor</t>
  </si>
  <si>
    <t>Uitbouw EVIV-LEAP tot een model voor langetermijnverkenning van het Vlaams energiesysteem</t>
  </si>
  <si>
    <t>2011/04154</t>
  </si>
  <si>
    <t>Vaststellen van het maximaal ecologisch potentieel/goed ecologisch potentieel voor kunstmatige en/of sterk veranderde Vlaamse waterlichamen - partim De Gavers (Harelbeke)</t>
  </si>
  <si>
    <t>201000039</t>
  </si>
  <si>
    <t>Berekeningsmethoden voor het bepalen van de buffercapaciteit van opvangsystemen bij kleinschalige erosiebestrijding</t>
  </si>
  <si>
    <t>11140</t>
  </si>
  <si>
    <t xml:space="preserve">Evaluatie van de implementatie van een 'meet en beheersprogramma voor fugitieve emissies'  in chemie en petrochemie </t>
  </si>
  <si>
    <t>11143762</t>
  </si>
  <si>
    <t>NV THE SNIFFERS</t>
  </si>
  <si>
    <t>Algemene offertevraag</t>
  </si>
  <si>
    <t xml:space="preserve">Monitoring van perceptie van milieubeleid en het bijhorend maatschappelijk gedrag  </t>
  </si>
  <si>
    <t>11143804</t>
  </si>
  <si>
    <t>Synovate</t>
  </si>
  <si>
    <t>Onderzoek naar verschillende onderwijsrichtingen ivm impact op het ecodesign-gehalte van ontwerpen van producten, met als doel een onderwijspakket op maat te ontwikkelen</t>
  </si>
  <si>
    <t>800021420</t>
  </si>
  <si>
    <t>Artesis Hogeschool Antwerpen</t>
  </si>
  <si>
    <t>Uitvoeren case studies i.h.k.v. het opstellen van het handboek risicoberekeningen m.b.v. RASPE</t>
  </si>
  <si>
    <t>11144409</t>
  </si>
  <si>
    <t>Protec Engineering NV</t>
  </si>
  <si>
    <t>Analyse en verdere verfijning van het kader waarbinnen geldboetes vastgesteld worden in de bestuurlijke milieuhandhaving.</t>
  </si>
  <si>
    <t>11144355</t>
  </si>
  <si>
    <t xml:space="preserve">Adaptatie aan klimaatverandering: globale kosten en praktische voorbeelden
</t>
  </si>
  <si>
    <t>11144185</t>
  </si>
  <si>
    <t>Tritel, IMDC</t>
  </si>
  <si>
    <t>Preventie-evaluatieonderzoek voor gft- en groenafval, vervolgonderzoek</t>
  </si>
  <si>
    <t>800021360</t>
  </si>
  <si>
    <t>M.A.S. - Market Analysis &amp; Synthesis</t>
  </si>
  <si>
    <t>Onderzoek naar de geologische opbouw van de Roerdalslenk in NE-Limburg: opmaak van een grensoverschrijdend (hydro)geologisch 3D-lagenmodel van de Roerdalslenk in Vlaanderen, Nederland en Duitsland.</t>
  </si>
  <si>
    <t>11144465</t>
  </si>
  <si>
    <t>720 011 078 / verrekening bij 720011036</t>
  </si>
  <si>
    <t>BIJKOMENDE STUDIE BEMALING SUCCURSALE</t>
  </si>
  <si>
    <t>Sabbe</t>
  </si>
  <si>
    <t>720 011 077 / verrekening bij dossier 720011054</t>
  </si>
  <si>
    <t>BIJKOMENDE VASTLEGGING OPMETING AANPALEND TERREIN SUCCURSALE (72.00/11/054)</t>
  </si>
  <si>
    <t>LPMC</t>
  </si>
  <si>
    <t>720 011 058 / studie ikv exploitatie campus Wingene</t>
  </si>
  <si>
    <t>OPMAAK MILIEUVERGUNNING SUCCURSALE</t>
  </si>
  <si>
    <t>720011054 / opmeting ikv uitvoering werken campus Wingene</t>
  </si>
  <si>
    <t>OPMETING AANPALEND TERREIN SUCCURSALE</t>
  </si>
  <si>
    <t>TV TEC, GMA, LVV</t>
  </si>
  <si>
    <t>2007/GV/OA/T/085</t>
  </si>
  <si>
    <t>720011053/ ikv uitvoering infrastructuurwerken en afgraving campus Wingene</t>
  </si>
  <si>
    <t>GRONDONDERZOEK IKV GRONDVERZET SUCCURSALE</t>
  </si>
  <si>
    <t>720011050 / ikv uitvoering infrastructuurwerken GI De Kempen</t>
  </si>
  <si>
    <t>BIJKOMENDE BODEMONDERZOEK</t>
  </si>
  <si>
    <t>720011036 / ikv uitvoering vergunning infrastructuurwerken campus Wingene</t>
  </si>
  <si>
    <t>BEMALINGSSTUDIE SUCCURSALE</t>
  </si>
  <si>
    <t>720011033 / opmeting ikv campus Wingene van de GI De Zande</t>
  </si>
  <si>
    <t>ERELOON VOOR OPMETING VAN DE CONCIËRGEWONINGEN DE ZANDE TE WINGENE, ST-PIETERSSVELD 35</t>
  </si>
  <si>
    <t>afname raamcontract (AgO)</t>
  </si>
  <si>
    <t>TNS Dimarso</t>
  </si>
  <si>
    <t>project AgO: BHM 11032
bestelaanvraag: 12000215</t>
  </si>
  <si>
    <t>Bevraging, via externe partner, van de voorzieningen die door Zorginspectie geïnspecteerd werden tussen 1/1/2012 en 31/12/2012. Het algemene doel van dit klantentevredenheidsonderzoek omvat een meting van de perceptie van de geïnspecteerde voorziening/inrichtende macht over de dienstverlening van Zorginspectie.</t>
  </si>
  <si>
    <t>KTO 2012 Zorginspectie</t>
  </si>
  <si>
    <t>Onderhandelingsprocedure zonder bekendmaking via aanvaarde factuur</t>
  </si>
  <si>
    <t>Daidalos Peutz Bouwfysisch Ingenieursbureau</t>
  </si>
  <si>
    <t>ja (zie www.vipa.be)</t>
  </si>
  <si>
    <t>uitwerken rekenblad specifieke energieprestatie-indicatoren voor woonzorgcentra</t>
  </si>
  <si>
    <t>GBO-GC016/2011/02</t>
  </si>
  <si>
    <t>Een grondige studie naar de effecten van het subsidiëren van de bouwkost van woonzorgcentra</t>
  </si>
  <si>
    <t>Een vergelijkende studie naar bouwkost en ligdagprijs in door VIPA gesubsidieerde en niet gesubsidieerde woonzorgcentra</t>
  </si>
  <si>
    <t xml:space="preserve">Katholieke Universiteit Leuven, Research &amp; Development, </t>
  </si>
  <si>
    <t>FC-2011-02</t>
  </si>
  <si>
    <t>Pascal Smet</t>
  </si>
  <si>
    <t>Probleemstelling BBB</t>
  </si>
  <si>
    <t>Oplevering van een bondige discussienota  (10 à 15-tal blz.) met een frisse blik op de bestuurlijke organisatie van de Vlaamse administratie. Het is de bedoeling om een aanzet te geven tot het vormen van een
adviesagenda in de aanloop van de opmaak van een werkprogramma voor de nieuwe Raad.</t>
  </si>
  <si>
    <t>Agora SC</t>
  </si>
  <si>
    <t>Ingrid Lieten</t>
  </si>
  <si>
    <t>Regionalisatie van in- &amp; output van het Belgisch TIMES-model ter uitvoering van langetermijnverkenningen voor energie en broeikasgasemissies in Vlaanderen</t>
  </si>
  <si>
    <t>2011/04368</t>
  </si>
  <si>
    <t>Richtlijnenboek activiteitengroep (ontginningen)</t>
  </si>
  <si>
    <t>11144416</t>
  </si>
  <si>
    <t>Uitvoeren van een stapsgewijze beleidsdoorwerking (faseplan) van de resultaten van de 2de humane biomonitoringcampagne uitgevoerd in het kader het 2de generatie Steunpunt Milieu en Gezondheid (2007-2011).</t>
  </si>
  <si>
    <t>11147383</t>
  </si>
  <si>
    <t>VITO, Universiteit Antwerpen</t>
  </si>
  <si>
    <t>Optimalisatie van het surveillance humaan biomonitoringprogramma (HBMP) partim bestrijdingsmiddelen</t>
  </si>
  <si>
    <t>11144388</t>
  </si>
  <si>
    <t>VITO, Universiteit Gent</t>
  </si>
  <si>
    <t>Her herpositioneren en verder versterken van de visie(vorming) Plan C</t>
  </si>
  <si>
    <t>11143299</t>
  </si>
  <si>
    <t>ShiftN, Pars Pro Toto</t>
  </si>
  <si>
    <t>Evaluatie en actualisatie van de handleiding 'Economische waardering van ecosysteemdiensten' en de online tool 'Natuurwaardeverkenner'</t>
  </si>
  <si>
    <t>11143858</t>
  </si>
  <si>
    <t>Bepaling van de best beschikbare achtergrondconcentratrie-kaarten luchtkwaliteit voor België</t>
  </si>
  <si>
    <t>2011/04202</t>
  </si>
  <si>
    <t>Inventarisatie grondwaterverontreinigingen Gentse Kanaalzone</t>
  </si>
  <si>
    <t>800021419</t>
  </si>
  <si>
    <t>Witteveen + Bos</t>
  </si>
  <si>
    <t>Integratie van milieuaspecten in het mobiliteitsconvenant</t>
  </si>
  <si>
    <t>11147375</t>
  </si>
  <si>
    <t>Opvolgingsonderzoek naar het voorkomen van astma en allergie in relatie tot milieufactoren bij kinderen uit de opvolg- en uitbreidingstudie van het eerste generatie Steunpunt Milieu en Gezondheid</t>
  </si>
  <si>
    <t>11143835</t>
  </si>
  <si>
    <t>Analyse integratie IFDM traffic in LNE ICT-omgeving</t>
  </si>
  <si>
    <t>11147415</t>
  </si>
  <si>
    <t>Ondersteuning bij het vastleggen van de beleidsacties om te komen tot een vergroening van de economie</t>
  </si>
  <si>
    <t>11149309</t>
  </si>
  <si>
    <t>Optimaliseren van de modellering van lucht- en geurverspreiding van (agro-)industriële bronnen</t>
  </si>
  <si>
    <t>11149639</t>
  </si>
  <si>
    <t xml:space="preserve">Geografische distributie van bestrijdingsmiddelen gebruikt in de landbouw : een relatie tussen gebruik en emissies in water </t>
  </si>
  <si>
    <t>OL201100032</t>
  </si>
  <si>
    <t>Ondersteuning van de vergroening van de verkeersbelastingen</t>
  </si>
  <si>
    <t>11148011</t>
  </si>
  <si>
    <t>Plan mer richtlijnen: alternatievenondrzoek</t>
  </si>
  <si>
    <t>11152233</t>
  </si>
  <si>
    <t>Ontwikkeling van een methodologie als opstap naar een CO2-, water- en afvalneutrale Vlaamse voedingsnijverheid: onderzoek naar haalbaarheid en mogelijke aanpak</t>
  </si>
  <si>
    <t>11151214</t>
  </si>
  <si>
    <t>VITO, KULeuven, Idea Consult NV</t>
  </si>
  <si>
    <t>Opmaak geluidskaarten tweede fase weg- en spoorverkeer</t>
  </si>
  <si>
    <t>11152399</t>
  </si>
  <si>
    <t>G.I.M. (Geographic Information Management), AIB-Vinçotte Ecosafer NV</t>
  </si>
  <si>
    <t>Vergelijkend onderzoek naar inzetten van gerecycleerde kunststoffen t.o.v. virgin kunststoffen</t>
  </si>
  <si>
    <t>800021480</t>
  </si>
  <si>
    <t>Onderzoek naar de inzetbaarheid en het potentieel van elektrische en plug-in hybride voertuigen in de Vlaamse overheidsvloot</t>
  </si>
  <si>
    <t>11148972</t>
  </si>
  <si>
    <t>Transport &amp; Mobility Leuven</t>
  </si>
  <si>
    <t>Onderzoek naar de ontstaansgeschiedenis en de bouwtechnische kwaliteiten van de Diestiaan ijzerzandsteen met als doel de inzet ervan in restauraties van historische gebouwen.</t>
  </si>
  <si>
    <t>11145174</t>
  </si>
  <si>
    <t>Koninklijk Instituut voor het Kunstpatrimonium</t>
  </si>
  <si>
    <t>Aanpassing van de richtlijnen voor BATNEEC-evaluatie van bodemsaneringsprojecten gebaseerd op levenscyclusanalyse</t>
  </si>
  <si>
    <t>800021486</t>
  </si>
  <si>
    <t>TAUW</t>
  </si>
  <si>
    <t>Feasabilitystudie biotanormen voor gevaarlijke stoffen (implementatie Kaderrichtlijn Water) - Onderbouwing meetstrategie voor de toetsing van biotanormen.</t>
  </si>
  <si>
    <t>2201104725</t>
  </si>
  <si>
    <t xml:space="preserve">Begroten van de gevaren en opportuniteiten van verschillende bio-energieproductiesystemen voor  de organischekoolstofvoorraden in de Vlaamse landbouwbodems. </t>
  </si>
  <si>
    <t>11159035</t>
  </si>
  <si>
    <t>Verdere ontwikkeling intelligente interpolatietechnieken lucht</t>
  </si>
  <si>
    <t>1234562</t>
  </si>
  <si>
    <t>Verkennend en onderbouwend  onderzoek voor ketenbeheer - project 1</t>
  </si>
  <si>
    <t>800021591</t>
  </si>
  <si>
    <t>RDC-Brussel</t>
  </si>
  <si>
    <t xml:space="preserve">Onderzoek naar heffingen ter bevordering van selectieve inzameling en recyclage van bedrijfsafval </t>
  </si>
  <si>
    <t>800021627</t>
  </si>
  <si>
    <t>cartografie ('mapping') van een complexe socio-technische, discursieve arena, met name het Vlaamse landschap inzake Duurzaam MaterialenBeheer op basis van het TURTLE-model. Dit in uitwerking van het Transversaal Thema Duurzaam MaterialenBeheer, zoals bepa</t>
  </si>
  <si>
    <t>800021629</t>
  </si>
  <si>
    <t>ShiftN</t>
  </si>
  <si>
    <t>Onderzoek naar recyclagecertificaten als vernieuwend economisch instrument voor het afval-en materialenbeheer</t>
  </si>
  <si>
    <t>800021602</t>
  </si>
  <si>
    <t>studie Ferrarissite</t>
  </si>
  <si>
    <t xml:space="preserve">Studie met als doel het ontwikkelen van ruimtelijke strategieën en mogelijke scenario's voor de Noordwijk en in het bijzonder de Ferrarissite. </t>
  </si>
  <si>
    <t>CD-062011</t>
  </si>
  <si>
    <t>GRAU</t>
  </si>
  <si>
    <t xml:space="preserve">onderhandelingsprocedure zonder bekendmaking </t>
  </si>
  <si>
    <t>ZUS</t>
  </si>
  <si>
    <t>Xavier De Geyter</t>
  </si>
  <si>
    <t>Ravenstein Galerij - verbouwing/inrichting</t>
  </si>
  <si>
    <t>Studieopdracht voor de inrichting van een atelier voor de Vlaams Bouwmeester in de Ravensteingalerij in Brussel - inclusief de uitvoering van het concept (levering en plaasing meubilair, gordijnen, keuken, enz..).</t>
  </si>
  <si>
    <t>TH/09/2011</t>
  </si>
  <si>
    <t>professionele vennootschap NU</t>
  </si>
  <si>
    <t>Grasmarkt - inrichtingswerken/studie</t>
  </si>
  <si>
    <t xml:space="preserve">Raming van de geplande inrichtingswerken voor de Grasmarkt (huisvesting kantoren Vlaams Bouwmeester). </t>
  </si>
  <si>
    <t>Bureau Bouwtechniek</t>
  </si>
  <si>
    <t xml:space="preserve">onderhandelingsprocedure zonder bekendmaking via aanvaarde factuur </t>
  </si>
  <si>
    <t xml:space="preserve">Biennale van  Venetie </t>
  </si>
  <si>
    <t xml:space="preserve">Vergoeding voor het uitwerken van een concept in het kader van het indienen van een offerte voor de studieopdracht voor het onderzoek naar de mogelijke ruimtelijke ontwikkeling van Vlaanderen in het kader van het actieplan Vlaanderen in Actie en binnen de huidige en toekomstige Europese context. </t>
  </si>
  <si>
    <t>TH/11/2011</t>
  </si>
  <si>
    <t>William MANN</t>
  </si>
  <si>
    <t>Public Space</t>
  </si>
  <si>
    <t>Architecture Workroom Brussels</t>
  </si>
  <si>
    <t>studie - collectief wonen (uitbreiding IO 10253170)</t>
  </si>
  <si>
    <t xml:space="preserve">Bijkomende studie (oorspronkelijke studie in 2010 over collectief wonen) met als doel het verder uitdiepen van een duurzame armatuur als sturingsinstrument voor nieuwe woningontwikkelingen op schaal van Vlaanderen </t>
  </si>
  <si>
    <t>TH-11_2010 (bestek oorspronkelijke studie)</t>
  </si>
  <si>
    <t>gegund bedrag (in euro)</t>
  </si>
  <si>
    <t>nvt</t>
  </si>
  <si>
    <t>nog niet afgelopen</t>
  </si>
  <si>
    <t>onderhandelingsprocedure zonder bekendmaking</t>
  </si>
  <si>
    <t>Economie</t>
  </si>
  <si>
    <t>Agentschap Ondernemen (AO)</t>
  </si>
  <si>
    <t>Evaluatie van de strategische investerings- en opleidingssteun</t>
  </si>
  <si>
    <t>AO/AEO/2011/04</t>
  </si>
  <si>
    <t>Idea Consult</t>
  </si>
  <si>
    <t>Opstellen van een leidraad voor de opmaak van een gemeentelijk commercieel strategisch plan</t>
  </si>
  <si>
    <t>Geert Bourgeois</t>
  </si>
  <si>
    <t>Onroerend Erfgoed</t>
  </si>
  <si>
    <t>Reiniging, determinatie en interpretatie van de Romeinse, middeleeuwse en postmiddeleeuwse munten van de opgraving in de O.L.V.-basiliek van Tongeren</t>
  </si>
  <si>
    <t>2011/02</t>
  </si>
  <si>
    <t>Penningkabinet van de Koninklijke Bibliotheek van België</t>
  </si>
  <si>
    <t>Studie van de Karolingische muurschilderingen van de opgraving in de O.L.V.-basiliek van Tongeren</t>
  </si>
  <si>
    <t>2011/KARO</t>
  </si>
  <si>
    <t>Centre d' études médiévales Saint-Germain (Frankrijk)</t>
  </si>
  <si>
    <t>Communicatiestrategie en communicatieproducten Onroerend Erfgoed</t>
  </si>
  <si>
    <t>2011/03</t>
  </si>
  <si>
    <t>Kunstmaan</t>
  </si>
  <si>
    <t>Archeologische evaluatie en waardering van de middenneolitische site te Spiere-Helkijn (Spiere-Helkijn, provincie Limburg)</t>
  </si>
  <si>
    <t>Het evalueren van een archeologische site om de beschermingswaardigheid ervan na te gaan en om een eventueel beschermingsdossier te kunnen voorbereiden</t>
  </si>
  <si>
    <t>bestek 2011/archeo 2</t>
  </si>
  <si>
    <t>lopend</t>
  </si>
  <si>
    <t>RAAP</t>
  </si>
  <si>
    <t>onderhandelingsprocedure</t>
  </si>
  <si>
    <t xml:space="preserve">Archeologische evaluatie en waardering van een meerperiodensite te Lelle (Kampenhout, provincie Vlaams-Brabant) </t>
  </si>
  <si>
    <t>bestek 2011/archeo 3</t>
  </si>
  <si>
    <r>
      <t xml:space="preserve">Archeologische evaluatie en waardering van de Kesselberg in Holsbeek (Leuven, provincie Vlaams-Brabant) </t>
    </r>
    <r>
      <rPr>
        <b/>
        <sz val="10"/>
        <rFont val="Arial"/>
        <family val="2"/>
      </rPr>
      <t xml:space="preserve"> </t>
    </r>
  </si>
  <si>
    <t>bestek 2011/archeo 4</t>
  </si>
  <si>
    <t>CONDOR</t>
  </si>
  <si>
    <t>Kris Peeters</t>
  </si>
  <si>
    <t>geen</t>
  </si>
  <si>
    <t>Aanpasbare, combineerbare en multi-inzetbare infrastructuur in centrumsteden, uitdagingen en knelpunten voor het beleid</t>
  </si>
  <si>
    <t>Dit onderzoek inventariseert reeds gekende gerealiseerde en lopende projecten, definieert knelpunten (juridisch, beheersmatig, financieel), stelt oplossingspistes voor en formuleert beleidsaaanbevelingen naar het lokale, Vlaamse en federale niveau</t>
  </si>
  <si>
    <t>13/12/2011 (datum gunningsbeslissing)</t>
  </si>
  <si>
    <t>Idea Strategische Economische Consulting</t>
  </si>
  <si>
    <t>Onderzoek naar samenwerkingsmodellen voor een afgestemd stedelijk en stadsregionaal woonbeleid</t>
  </si>
  <si>
    <t>Onderzoek welke samenlevingsmodellen voor lokale woonactoren mogelijk zijn, of andere gebiedstypes andere modellen vragen en of samenwerkingsmodellen in de regelgeving aangemoedigd worden</t>
  </si>
  <si>
    <t>Katholieke Universiteit te Leuven</t>
  </si>
  <si>
    <t>Universiteit Antwerpen</t>
  </si>
  <si>
    <t>via werkaanvraag</t>
  </si>
  <si>
    <t>EDS / CRONOS</t>
  </si>
  <si>
    <t>EDS / REAL DOLMEN</t>
  </si>
  <si>
    <t>Piavo_bedrijfsanalyse_finaal</t>
  </si>
  <si>
    <t>Opstellen bedrijfsanalyse PIAVO</t>
  </si>
  <si>
    <t>EDS / EDS</t>
  </si>
  <si>
    <t>Functionele_analyses_Normalized Systems_Deel DWM</t>
  </si>
  <si>
    <t>Opstellen functionele analyse voor automatisering regelgevingsagenda</t>
  </si>
  <si>
    <t xml:space="preserve">1B2C1C_TO_Business_analist </t>
  </si>
  <si>
    <t>Business analyse voor de module opmaken bestek van het e-procurement project</t>
  </si>
  <si>
    <t>Vlaamse overheid</t>
  </si>
  <si>
    <t>De opdracht heeft tot doel om een inhoudelijke basis te bieden voor mogelijke beleidsmaatregelen rond intergemeentelijke samenwerking op vlak van ruimtelijke ordening. Omdat intergemeentelijke samenwerking gericht kan zijn op het realiseren van bestuurlijke doelstellingen enerzijds en ruimtelijke doelstellingen anderzijds, zal onderhavige opdracht ook beide luiken beslaan, zij het met een lichte nadruk op het eerste aspect. De opdracht moet een antwoord bieden op volgende vragen.1.       Waar en voor het bereiken van welke doelstellingen ligt de concrete meerwaarde van intergemeentelijke samenwerking, uitgaande van de bestaande noden bij gemeenten? Waar zitten mogelijke valkuilen of problemen ten aanzien van een intergemeentelijk ruimtelijk beleid? 2.      Hoe kan intergemeentelijke samenwerking vorm krijgen in functie van de nagestreefde meerwaarden en om een antwoord te bieden aan de gedetecteerde problemen/valkuilen? Welke juridische en organisatorische vormen van intergemeentelijke samenwerking hangen hiermee samen? Wat is hun inzetbaarheid, effectiviteit en haalbaarheid vanuit de Vlaamse context? 3.      Welk instrumentarium (juridische omkadering, financieringsmechanismen,…) hebben we nodig om intergemeentelijke samenwerking op gebied van ruimtelijke ordening te faciliteren/stimuleren of desnoods te verplichten? Wat kan de rol van de Vlaamse overheid daarbij zijn? 4.      Waar liggen inhoudelijk de concrete behoeften bij steden, middelgrote en kleine gemeenten naar intergemeentelijke samenwerking rond ruimtelijke ordening, afhankelijk hun specifieke ruimtelijke context (vb. stedelijke omgeving, landelijke omgeving,…)?</t>
  </si>
  <si>
    <t>142.018 € incl BTW</t>
  </si>
  <si>
    <t xml:space="preserve">Gegund aan KUL in samenwerking met Hogeschool Gent, IDEA Consult nv, Stibbe cvba en met in onderaanneming Omgeving cvba op 4/11/2011. </t>
  </si>
  <si>
    <t>Visievorming en conceptontwikkeling voor het Beleidsplan Ruimte Vlaanderen</t>
  </si>
  <si>
    <t>In de opeenvolgende fases van opmaak Groenboek en opmaak Witboek Beleidsplan Ruimte Vlaanderen, is er nood aan een externe creatieve en soepele begeleiding van de visievorming en ruimtelijke conceptontwikkeling. Deze begeleiding staat ARP bij om het diverse materiaal voortkomend uit studies, partnerdialogen en externe experten e.a. om te zetten in een globaal en coherente ruimtelijke lange termijnvisie en om concepten te ontwikkelen op Vlaams niveau ter ondersteuning van strategische keuzes.</t>
  </si>
  <si>
    <t xml:space="preserve">Gegund aan Architecture Workroom Brussels op 19/12//2011. </t>
  </si>
  <si>
    <t>Vormgeving burgerrapport</t>
  </si>
  <si>
    <t>Opmaak rapport met resultaten van de burgerbevraging ifv participatietraject opmaak nieuw beleidsplan RO</t>
  </si>
  <si>
    <t>Gegund aan Snor bvba op 23/6/2011.</t>
  </si>
  <si>
    <t>Bestelbon</t>
  </si>
  <si>
    <t>Redactie en vormgeving boek strategische projecten</t>
  </si>
  <si>
    <t xml:space="preserve">Een boek opstellen om meer bekendheid te geven aan doel, potenties en realisaties na 7 jaar werking rond strategische projecten. </t>
  </si>
  <si>
    <t>Gegund aan Magelaan bvba op 6/12/ 2011.</t>
  </si>
  <si>
    <t xml:space="preserve"> Inventarisatie van de voor het Vlaams ruimtelijk beleid relevante vormen van intergemeentelijke samenwerking </t>
  </si>
  <si>
    <t>65,997 excl. BTW</t>
  </si>
  <si>
    <t>97.592 exl. BTW</t>
  </si>
  <si>
    <t>56.000 exl. BTW</t>
  </si>
  <si>
    <t>Werk</t>
  </si>
  <si>
    <t xml:space="preserve">Studieopdracht "Evaluatie systematische aanpak van niet-werkende werkzoekenden ouder dan 50" </t>
  </si>
  <si>
    <t>In het VESOC-akkoord “Uitbreiding van de systema-tische aanpak 50+” van 14 januari 2011 worden de modaliteiten van de uitbreiding van de systematische aanpak van 50-52-jarigen naar 53-55-jarigen en later ook naar 56-57-jarigen beschreven. Volgens dit akkoord dient in het najaar van 2011 een evaluatie van de systematische aanpak te gebeuren.De onderzoeks-vragen van deze opdracht zijn de volgende: (1) nagaan aan welke acties/maatregelen (en combinatie van acties/maatregelen) nieuwe werklozen van + 50 die gelabeld zijn voor de systematische aanpak, deelnemen (2) nagaan of bepaalde maatregelen/acties (of combinaties daarvan) meer samenhangen met het vinden van werk dan andere, controlerend voor de gekende kenmerken en het werkloosheidsverleden (3) nagaan hoe duurzaam een uitstroom naar werk is voor werklozen binnen deze leeftijdsgroep.</t>
  </si>
  <si>
    <t>10.8.2011</t>
  </si>
  <si>
    <t>HIVA</t>
  </si>
  <si>
    <t xml:space="preserve">Studieopdracht "Analyse van de arbeidsmarktpositie na gedwongen ontslag en de rol van het beleidsinstrumentarium hierbij" </t>
  </si>
  <si>
    <t xml:space="preserve">Doelstelling van dit onderzoek is de vraag of het ingezette instrumentarium ook de facto leidt tot ‘werkzekerheid’, de inzetbaarheid verhoogt (via competentieversterkende acties) en er  in slaagt ouderen effectief aan het werk te houden. En wat de resultaten en effecten van de gevolgde aanpak zijn. Het onderzoek brengt inzichten bij over het ondersteunend instrumentarium zowel wat betreft loopbaanmobiliteit als de activering van oudere werkzoekenden. Op basis van dit onderzoek kan het instrumentarium zeer gericht worden bijgestuurd. Het biedt daarnaast zicht op sectoren waar mogelijkheden liggen voor 50+’ers. 
</t>
  </si>
  <si>
    <t>8.12.2011</t>
  </si>
  <si>
    <t>Studieopdracht "Methodologie voor de detectie van toekomstige competentienoden; toepassing op de voedingnijverheid"</t>
  </si>
  <si>
    <t>raamcontract</t>
  </si>
  <si>
    <t>algemene offerteaanvraag</t>
  </si>
  <si>
    <t>Media</t>
  </si>
  <si>
    <t>Onderzoek naar reclamewijsheid van kinderen en jongeren onder meer t.a.v nieuwe vormen van reclame</t>
  </si>
  <si>
    <t>Het onderzoek draait rond de vragen: welke vormen van reclame zijn er en welke richten zich specifiek op kinderen en jongeren ? Welke vaardigheden hebben kinderen en jongeren nodig om te kunnen omgaan met reclame? Hebben kinderen en jongeren andere vaardigheden nodig voor nieuwe vormen van reclame ? Hoe reclamewijs zijn kinderen en jongeren vandaag ? Hoe wordt reclame geëvalueerd door de jonge mediagebruikers, hoe ervaren zij ze zelf ? En met welke instrumenten kan een kritische, actieve en zelfs creatieve omgang met reclame worden gestimuleerd ? Zijn hierrond al goede praktijken ontwikkeld ?</t>
  </si>
  <si>
    <t>Beperkte offerteaanvraag</t>
  </si>
  <si>
    <t>Veldtekening van het mediawijsheidsveld</t>
  </si>
  <si>
    <t>De doelstelling van dit onderzoeksproject is drieledig: het ontwikkelen van een exhaustieve en actuele veldbeschrijving van de actoren, maatregelen en (beleids-)initiatieven die actueel een bijdrage leveren tot de ontwikkeling van mediawijsheid in al haar verscheiden aspecten, het evalueren van het huidge veld inzake mediawijsheid in Vlaanderen en het formuleren van beleidsaanbevelingen zowel naar de verschillende Vlaamse beleidsdomeinen als naar het veld toe.</t>
  </si>
  <si>
    <t>Vrije Universiteit Brussel</t>
  </si>
  <si>
    <t>afname raamcontract</t>
  </si>
  <si>
    <t>TMVM</t>
  </si>
  <si>
    <t>opdracht nog lopende</t>
  </si>
  <si>
    <t>2005/GV/OA/T/291</t>
  </si>
  <si>
    <t>720 011 087 / studie gescheiden waterstelsel</t>
  </si>
  <si>
    <t>STUDIE WATERHUISHOUDING CAMPUS DE HUTTEN</t>
  </si>
  <si>
    <t>Livatec</t>
  </si>
  <si>
    <t>2011/AFM/OPZB/21472</t>
  </si>
  <si>
    <t>Onderwijs en Vorming</t>
  </si>
  <si>
    <t>Thematische Reviews onderwijspraktijk</t>
  </si>
  <si>
    <t>Uitvoeren van 3 thematische Reviews onderwijspraktijk</t>
  </si>
  <si>
    <t>VLOR</t>
  </si>
  <si>
    <t>projectdotatie aan strategische adviesraad.  </t>
  </si>
  <si>
    <t>oproep aan universiteiten</t>
  </si>
  <si>
    <t>Monitoringsysteem Capaciteitsbehoeften</t>
  </si>
  <si>
    <t>Onderzoeksopdracht 'Monitoringsysteem voor capaciteitsbehoeften in het leerplichtonderwijs</t>
  </si>
  <si>
    <t>K.U.Leuven + V.U.Brussel</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</si>
</sst>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e&quot;"/>
    <numFmt numFmtId="173" formatCode="&quot;Waar&quot;;&quot;Waar&quot;;&quot;Niet waar&quot;"/>
    <numFmt numFmtId="174" formatCode="&quot;Aan&quot;;&quot;Aan&quot;;&quot;Uit&quot;"/>
    <numFmt numFmtId="175" formatCode="[$€-2]\ #.##000_);[Red]\([$€-2]\ #.##000\)"/>
    <numFmt numFmtId="176" formatCode="[$£-809]#,##0.00"/>
    <numFmt numFmtId="177" formatCode="dd/mm/yyyy"/>
    <numFmt numFmtId="178" formatCode="&quot;€&quot;\ #,##0.00"/>
    <numFmt numFmtId="179" formatCode="#,##0.00\ _€"/>
    <numFmt numFmtId="180" formatCode="#,##0.00\ [$€-1];[Red]\-#,##0.00\ [$€-1]"/>
    <numFmt numFmtId="181" formatCode="d/mm/yy;@"/>
    <numFmt numFmtId="182" formatCode="#,##0.00\ &quot;€&quot;"/>
    <numFmt numFmtId="183" formatCode="#,##0.00_ ;[Red]\-#,##0.00\ "/>
    <numFmt numFmtId="184" formatCode="#,##0.0\ &quot;€&quot;"/>
    <numFmt numFmtId="185" formatCode="#,##0\ [$€-1];[Red]\-#,##0\ [$€-1]"/>
  </numFmts>
  <fonts count="54">
    <font>
      <sz val="10"/>
      <name val="Arial"/>
      <family val="0"/>
    </font>
    <font>
      <sz val="8"/>
      <name val="Arial"/>
      <family val="0"/>
    </font>
    <font>
      <sz val="12"/>
      <name val="Times New Roman"/>
      <family val="1"/>
    </font>
    <font>
      <b/>
      <sz val="12"/>
      <name val="Times New Roman"/>
      <family val="1"/>
    </font>
    <font>
      <sz val="12"/>
      <name val="Symbol"/>
      <family val="1"/>
    </font>
    <font>
      <sz val="7"/>
      <name val="Times New Roman"/>
      <family val="1"/>
    </font>
    <font>
      <b/>
      <u val="single"/>
      <sz val="12"/>
      <name val="Times New Roman"/>
      <family val="1"/>
    </font>
    <font>
      <b/>
      <u val="single"/>
      <sz val="16"/>
      <name val="Times New Roman"/>
      <family val="1"/>
    </font>
    <font>
      <u val="single"/>
      <sz val="12"/>
      <name val="Times New Roman"/>
      <family val="1"/>
    </font>
    <font>
      <b/>
      <sz val="10"/>
      <name val="Arial"/>
      <family val="2"/>
    </font>
    <font>
      <u val="single"/>
      <sz val="10"/>
      <color indexed="12"/>
      <name val="Arial"/>
      <family val="0"/>
    </font>
    <font>
      <u val="single"/>
      <sz val="10"/>
      <color indexed="36"/>
      <name val="Arial"/>
      <family val="0"/>
    </font>
    <font>
      <i/>
      <sz val="12"/>
      <name val="Times New Roman"/>
      <family val="1"/>
    </font>
    <font>
      <b/>
      <u val="single"/>
      <sz val="12"/>
      <color indexed="10"/>
      <name val="Times New Roman"/>
      <family val="1"/>
    </font>
    <font>
      <sz val="11"/>
      <color indexed="8"/>
      <name val="Calibri"/>
      <family val="2"/>
    </font>
    <font>
      <sz val="10"/>
      <color indexed="8"/>
      <name val="Arial"/>
      <family val="2"/>
    </font>
    <font>
      <sz val="10"/>
      <color indexed="63"/>
      <name val="Arial"/>
      <family val="0"/>
    </font>
    <font>
      <sz val="9"/>
      <color indexed="8"/>
      <name val="Verdana"/>
      <family val="2"/>
    </font>
    <font>
      <sz val="10"/>
      <name val="Arial Narrow"/>
      <family val="2"/>
    </font>
    <font>
      <sz val="12"/>
      <name val="Arial"/>
      <family val="2"/>
    </font>
    <font>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hair"/>
      <top style="hair"/>
      <bottom style="hair"/>
    </border>
    <border>
      <left style="hair"/>
      <right style="hair"/>
      <top style="hair"/>
      <bottom style="hair"/>
    </border>
    <border>
      <left style="hair"/>
      <right style="thick"/>
      <top style="hair"/>
      <bottom style="hair"/>
    </border>
    <border>
      <left style="hair"/>
      <right style="hair"/>
      <top style="hair"/>
      <bottom style="thick"/>
    </border>
    <border>
      <left style="hair"/>
      <right style="thick"/>
      <top style="hair"/>
      <bottom style="thick"/>
    </border>
    <border>
      <left style="thin"/>
      <right style="thin"/>
      <top style="thin"/>
      <bottom style="thin"/>
    </border>
    <border>
      <left>
        <color indexed="63"/>
      </left>
      <right>
        <color indexed="63"/>
      </right>
      <top>
        <color indexed="63"/>
      </top>
      <bottom style="hair"/>
    </border>
    <border>
      <left>
        <color indexed="63"/>
      </left>
      <right style="hair"/>
      <top>
        <color indexed="63"/>
      </top>
      <bottom style="hair"/>
    </border>
    <border>
      <left style="thick"/>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thick"/>
      <top style="hair"/>
      <bottom>
        <color indexed="63"/>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ck"/>
      <right>
        <color indexed="63"/>
      </right>
      <top style="hair"/>
      <bottom style="thick"/>
    </border>
    <border>
      <left>
        <color indexed="63"/>
      </left>
      <right>
        <color indexed="63"/>
      </right>
      <top style="hair"/>
      <bottom style="thick"/>
    </border>
    <border>
      <left>
        <color indexed="63"/>
      </left>
      <right style="hair"/>
      <top style="hair"/>
      <bottom style="thick"/>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11" fillId="0" borderId="0" applyNumberFormat="0" applyFill="0" applyBorder="0" applyAlignment="0" applyProtection="0"/>
    <xf numFmtId="0" fontId="42" fillId="28" borderId="0" applyNumberFormat="0" applyBorder="0" applyAlignment="0" applyProtection="0"/>
    <xf numFmtId="0" fontId="10" fillId="0" borderId="0" applyNumberFormat="0" applyFill="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17" fillId="0" borderId="0">
      <alignment/>
      <protection/>
    </xf>
    <xf numFmtId="0" fontId="17" fillId="0" borderId="0">
      <alignment/>
      <protection/>
    </xf>
    <xf numFmtId="0" fontId="15"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94">
    <xf numFmtId="0" fontId="0" fillId="0" borderId="0" xfId="0" applyAlignment="1">
      <alignment/>
    </xf>
    <xf numFmtId="0" fontId="2" fillId="0" borderId="10" xfId="0" applyFont="1" applyBorder="1" applyAlignment="1">
      <alignment/>
    </xf>
    <xf numFmtId="0" fontId="0" fillId="0" borderId="11" xfId="0" applyBorder="1" applyAlignment="1">
      <alignment/>
    </xf>
    <xf numFmtId="0" fontId="0" fillId="0" borderId="12" xfId="0" applyBorder="1" applyAlignment="1">
      <alignment/>
    </xf>
    <xf numFmtId="0" fontId="4" fillId="0" borderId="10" xfId="0" applyFont="1" applyBorder="1" applyAlignment="1">
      <alignment horizontal="left" indent="5"/>
    </xf>
    <xf numFmtId="0" fontId="0" fillId="0" borderId="13" xfId="0" applyBorder="1" applyAlignment="1">
      <alignment/>
    </xf>
    <xf numFmtId="0" fontId="0" fillId="0" borderId="14" xfId="0" applyBorder="1" applyAlignment="1">
      <alignment/>
    </xf>
    <xf numFmtId="0" fontId="7" fillId="33" borderId="10" xfId="0" applyFont="1" applyFill="1" applyBorder="1" applyAlignment="1">
      <alignment/>
    </xf>
    <xf numFmtId="0" fontId="8" fillId="0" borderId="10" xfId="0" applyFont="1" applyBorder="1" applyAlignment="1">
      <alignment/>
    </xf>
    <xf numFmtId="0" fontId="7" fillId="33" borderId="0" xfId="0" applyFont="1" applyFill="1" applyAlignment="1">
      <alignment/>
    </xf>
    <xf numFmtId="0" fontId="0" fillId="0" borderId="0" xfId="0" applyAlignment="1">
      <alignment wrapText="1"/>
    </xf>
    <xf numFmtId="0" fontId="9" fillId="33" borderId="15" xfId="0" applyFont="1" applyFill="1" applyBorder="1" applyAlignment="1">
      <alignment horizontal="center" vertical="center" wrapText="1"/>
    </xf>
    <xf numFmtId="0" fontId="9" fillId="33" borderId="15"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xf>
    <xf numFmtId="0" fontId="8" fillId="0" borderId="0" xfId="0" applyFont="1" applyAlignment="1">
      <alignment/>
    </xf>
    <xf numFmtId="0" fontId="12" fillId="0" borderId="16" xfId="0" applyFont="1" applyBorder="1" applyAlignment="1">
      <alignment wrapText="1"/>
    </xf>
    <xf numFmtId="0" fontId="12" fillId="0" borderId="17" xfId="0" applyFont="1" applyBorder="1" applyAlignment="1">
      <alignment wrapText="1"/>
    </xf>
    <xf numFmtId="0" fontId="4" fillId="0" borderId="0" xfId="0" applyFont="1" applyAlignment="1">
      <alignment horizontal="left" indent="5"/>
    </xf>
    <xf numFmtId="0" fontId="8"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vertical="top"/>
    </xf>
    <xf numFmtId="0" fontId="0" fillId="0" borderId="23" xfId="0" applyNumberFormat="1" applyFont="1" applyFill="1" applyBorder="1" applyAlignment="1" applyProtection="1">
      <alignment vertical="top" wrapText="1"/>
      <protection/>
    </xf>
    <xf numFmtId="0" fontId="0" fillId="0" borderId="15" xfId="0" applyFont="1" applyFill="1" applyBorder="1" applyAlignment="1">
      <alignment vertical="top" wrapText="1"/>
    </xf>
    <xf numFmtId="0" fontId="0" fillId="0" borderId="15" xfId="0" applyFont="1" applyFill="1" applyBorder="1" applyAlignment="1">
      <alignment vertical="top" wrapText="1"/>
    </xf>
    <xf numFmtId="4" fontId="0" fillId="0" borderId="23" xfId="0" applyNumberFormat="1" applyFont="1" applyFill="1" applyBorder="1" applyAlignment="1" applyProtection="1">
      <alignment horizontal="right" vertical="top" wrapText="1"/>
      <protection/>
    </xf>
    <xf numFmtId="0" fontId="0" fillId="0" borderId="0" xfId="0" applyAlignment="1">
      <alignment horizontal="right" vertical="top"/>
    </xf>
    <xf numFmtId="14" fontId="0" fillId="0" borderId="23" xfId="0" applyNumberFormat="1" applyFont="1" applyFill="1" applyBorder="1" applyAlignment="1" applyProtection="1">
      <alignment horizontal="right" vertical="top" wrapText="1"/>
      <protection/>
    </xf>
    <xf numFmtId="0" fontId="0" fillId="0" borderId="23" xfId="0" applyNumberFormat="1" applyFont="1" applyFill="1" applyBorder="1" applyAlignment="1" applyProtection="1">
      <alignment horizontal="right" vertical="top" wrapText="1"/>
      <protection/>
    </xf>
    <xf numFmtId="0" fontId="0" fillId="0" borderId="0" xfId="0" applyAlignment="1">
      <alignment horizontal="right" wrapText="1"/>
    </xf>
    <xf numFmtId="0" fontId="15" fillId="0" borderId="15" xfId="61" applyFont="1" applyFill="1" applyBorder="1" applyAlignment="1">
      <alignment/>
      <protection/>
    </xf>
    <xf numFmtId="179" fontId="15" fillId="0" borderId="15" xfId="61" applyNumberFormat="1" applyFont="1" applyFill="1" applyBorder="1" applyAlignment="1">
      <alignment horizontal="right"/>
      <protection/>
    </xf>
    <xf numFmtId="177" fontId="15" fillId="0" borderId="15" xfId="61" applyNumberFormat="1" applyFont="1" applyFill="1" applyBorder="1" applyAlignment="1">
      <alignment horizontal="right"/>
      <protection/>
    </xf>
    <xf numFmtId="0" fontId="0" fillId="0" borderId="15" xfId="0" applyFont="1" applyFill="1" applyBorder="1" applyAlignment="1">
      <alignment vertical="top" wrapText="1"/>
    </xf>
    <xf numFmtId="0" fontId="0" fillId="0" borderId="0" xfId="0" applyFill="1" applyAlignment="1">
      <alignment/>
    </xf>
    <xf numFmtId="0" fontId="0" fillId="0" borderId="15" xfId="0" applyFont="1" applyFill="1" applyBorder="1" applyAlignment="1">
      <alignment vertical="top"/>
    </xf>
    <xf numFmtId="0" fontId="0" fillId="0" borderId="15" xfId="0" applyFill="1" applyBorder="1" applyAlignment="1">
      <alignment vertical="top" wrapText="1"/>
    </xf>
    <xf numFmtId="0" fontId="0" fillId="0" borderId="0" xfId="0" applyFill="1" applyAlignment="1">
      <alignment vertical="top"/>
    </xf>
    <xf numFmtId="0" fontId="0" fillId="0" borderId="15" xfId="0" applyFill="1" applyBorder="1" applyAlignment="1">
      <alignment horizontal="right" vertical="top"/>
    </xf>
    <xf numFmtId="0" fontId="0" fillId="0" borderId="15"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vertical="top" wrapText="1"/>
      <protection/>
    </xf>
    <xf numFmtId="181" fontId="0" fillId="0" borderId="15"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vertical="top" wrapText="1"/>
      <protection locked="0"/>
    </xf>
    <xf numFmtId="0" fontId="0" fillId="0" borderId="15" xfId="0" applyFont="1" applyFill="1" applyBorder="1" applyAlignment="1">
      <alignment vertical="top"/>
    </xf>
    <xf numFmtId="179" fontId="0" fillId="0" borderId="15" xfId="0" applyNumberFormat="1" applyFont="1" applyFill="1" applyBorder="1" applyAlignment="1">
      <alignment vertical="top"/>
    </xf>
    <xf numFmtId="14" fontId="0" fillId="0" borderId="15" xfId="0" applyNumberFormat="1" applyFont="1" applyFill="1" applyBorder="1" applyAlignment="1">
      <alignment vertical="top"/>
    </xf>
    <xf numFmtId="0" fontId="0" fillId="0" borderId="15" xfId="0" applyFont="1" applyFill="1" applyBorder="1" applyAlignment="1">
      <alignment vertical="top"/>
    </xf>
    <xf numFmtId="2" fontId="0" fillId="0" borderId="15" xfId="0" applyNumberFormat="1" applyFont="1" applyFill="1" applyBorder="1" applyAlignment="1">
      <alignment vertical="top"/>
    </xf>
    <xf numFmtId="0" fontId="0" fillId="0" borderId="15" xfId="61" applyFont="1" applyFill="1" applyBorder="1" applyAlignment="1">
      <alignment vertical="top"/>
      <protection/>
    </xf>
    <xf numFmtId="0" fontId="0" fillId="0" borderId="15" xfId="0" applyFont="1" applyFill="1" applyBorder="1" applyAlignment="1">
      <alignment horizontal="right" vertical="top"/>
    </xf>
    <xf numFmtId="0" fontId="0" fillId="0" borderId="0" xfId="0" applyNumberFormat="1" applyFont="1" applyFill="1" applyBorder="1" applyAlignment="1" applyProtection="1">
      <alignment vertical="top" wrapText="1"/>
      <protection/>
    </xf>
    <xf numFmtId="49" fontId="0" fillId="0" borderId="23" xfId="0" applyNumberFormat="1" applyFont="1" applyFill="1" applyBorder="1" applyAlignment="1">
      <alignment vertical="top" wrapText="1"/>
    </xf>
    <xf numFmtId="0" fontId="0" fillId="0" borderId="0" xfId="0" applyNumberFormat="1" applyFont="1" applyFill="1" applyAlignment="1" applyProtection="1">
      <alignment vertical="top" wrapText="1"/>
      <protection/>
    </xf>
    <xf numFmtId="0" fontId="15" fillId="0" borderId="24" xfId="61" applyFont="1" applyFill="1" applyBorder="1" applyAlignment="1">
      <alignment/>
      <protection/>
    </xf>
    <xf numFmtId="0" fontId="0" fillId="0" borderId="25" xfId="0" applyFont="1" applyFill="1" applyBorder="1" applyAlignment="1">
      <alignment vertical="top"/>
    </xf>
    <xf numFmtId="0" fontId="0" fillId="0" borderId="26" xfId="0" applyNumberFormat="1" applyFont="1" applyFill="1" applyBorder="1" applyAlignment="1" applyProtection="1">
      <alignment vertical="top" wrapText="1"/>
      <protection/>
    </xf>
    <xf numFmtId="0" fontId="15" fillId="0" borderId="23" xfId="0" applyFont="1" applyFill="1" applyBorder="1" applyAlignment="1">
      <alignment vertical="top" wrapText="1"/>
    </xf>
    <xf numFmtId="0" fontId="0" fillId="0" borderId="23" xfId="0" applyFill="1" applyBorder="1" applyAlignment="1">
      <alignment vertical="top" wrapText="1"/>
    </xf>
    <xf numFmtId="0" fontId="15" fillId="0" borderId="0" xfId="61" applyFont="1" applyFill="1" applyBorder="1" applyAlignment="1">
      <alignment/>
      <protection/>
    </xf>
    <xf numFmtId="0" fontId="0" fillId="0" borderId="23" xfId="0" applyFont="1" applyFill="1" applyBorder="1" applyAlignment="1">
      <alignment vertical="top" wrapText="1"/>
    </xf>
    <xf numFmtId="4" fontId="0" fillId="0" borderId="23" xfId="0" applyNumberFormat="1" applyFont="1" applyFill="1" applyBorder="1" applyAlignment="1">
      <alignment vertical="top" wrapText="1"/>
    </xf>
    <xf numFmtId="4" fontId="0" fillId="0" borderId="15" xfId="0" applyNumberFormat="1" applyFont="1" applyFill="1" applyBorder="1" applyAlignment="1" applyProtection="1">
      <alignment horizontal="right" vertical="top" wrapText="1"/>
      <protection/>
    </xf>
    <xf numFmtId="4" fontId="0" fillId="0" borderId="0" xfId="0" applyNumberFormat="1" applyFont="1" applyFill="1" applyAlignment="1" applyProtection="1">
      <alignment horizontal="right" vertical="top" wrapText="1"/>
      <protection/>
    </xf>
    <xf numFmtId="179" fontId="15" fillId="0" borderId="24" xfId="61" applyNumberFormat="1" applyFont="1" applyFill="1" applyBorder="1" applyAlignment="1">
      <alignment horizontal="right"/>
      <protection/>
    </xf>
    <xf numFmtId="4" fontId="0" fillId="0" borderId="26" xfId="0" applyNumberFormat="1" applyFont="1" applyFill="1" applyBorder="1" applyAlignment="1" applyProtection="1">
      <alignment horizontal="right" vertical="top" wrapText="1"/>
      <protection/>
    </xf>
    <xf numFmtId="0" fontId="0" fillId="0" borderId="23" xfId="0" applyFont="1" applyFill="1" applyBorder="1" applyAlignment="1">
      <alignment horizontal="right" vertical="top"/>
    </xf>
    <xf numFmtId="4" fontId="0" fillId="0" borderId="23" xfId="0" applyNumberFormat="1" applyFont="1" applyFill="1" applyBorder="1" applyAlignment="1">
      <alignment horizontal="right" vertical="top" wrapText="1"/>
    </xf>
    <xf numFmtId="39" fontId="15" fillId="0" borderId="23" xfId="0" applyNumberFormat="1" applyFont="1" applyFill="1" applyBorder="1" applyAlignment="1">
      <alignment vertical="top" wrapText="1"/>
    </xf>
    <xf numFmtId="39" fontId="15" fillId="0" borderId="23" xfId="0" applyNumberFormat="1" applyFont="1" applyFill="1" applyBorder="1" applyAlignment="1">
      <alignment horizontal="right" vertical="top" wrapText="1"/>
    </xf>
    <xf numFmtId="166" fontId="15" fillId="0" borderId="23" xfId="0" applyNumberFormat="1" applyFont="1" applyFill="1" applyBorder="1" applyAlignment="1">
      <alignment horizontal="right" vertical="top" wrapText="1"/>
    </xf>
    <xf numFmtId="0" fontId="0" fillId="0" borderId="23" xfId="0" applyFont="1" applyFill="1" applyBorder="1" applyAlignment="1">
      <alignment horizontal="right" vertical="top" wrapText="1"/>
    </xf>
    <xf numFmtId="14" fontId="0" fillId="0" borderId="15" xfId="0" applyNumberFormat="1" applyFont="1" applyFill="1" applyBorder="1" applyAlignment="1" applyProtection="1">
      <alignment horizontal="right" vertical="top" wrapText="1"/>
      <protection/>
    </xf>
    <xf numFmtId="177" fontId="15" fillId="0" borderId="24" xfId="61" applyNumberFormat="1" applyFont="1" applyFill="1" applyBorder="1" applyAlignment="1">
      <alignment horizontal="right"/>
      <protection/>
    </xf>
    <xf numFmtId="14" fontId="0" fillId="0" borderId="23" xfId="0" applyNumberFormat="1" applyFont="1" applyFill="1" applyBorder="1" applyAlignment="1">
      <alignment vertical="top" wrapText="1"/>
    </xf>
    <xf numFmtId="14" fontId="0" fillId="0" borderId="23" xfId="0" applyNumberFormat="1" applyFont="1" applyFill="1" applyBorder="1" applyAlignment="1">
      <alignment vertical="top"/>
    </xf>
    <xf numFmtId="0" fontId="0" fillId="0" borderId="15" xfId="0" applyNumberFormat="1" applyFont="1" applyFill="1" applyBorder="1" applyAlignment="1" applyProtection="1">
      <alignment horizontal="right" vertical="top" wrapText="1"/>
      <protection/>
    </xf>
    <xf numFmtId="0" fontId="0" fillId="0" borderId="23" xfId="0" applyFill="1" applyBorder="1" applyAlignment="1">
      <alignment vertical="top"/>
    </xf>
    <xf numFmtId="14" fontId="15" fillId="0" borderId="15" xfId="59" applyNumberFormat="1" applyFont="1" applyFill="1" applyBorder="1" applyAlignment="1">
      <alignment horizontal="right" vertical="top" wrapText="1"/>
      <protection/>
    </xf>
    <xf numFmtId="0" fontId="15" fillId="0" borderId="15" xfId="59" applyFont="1" applyFill="1" applyBorder="1" applyAlignment="1">
      <alignment vertical="top" wrapText="1"/>
      <protection/>
    </xf>
    <xf numFmtId="4" fontId="15" fillId="0" borderId="15" xfId="59" applyNumberFormat="1" applyFont="1" applyFill="1" applyBorder="1" applyAlignment="1">
      <alignment horizontal="right" vertical="top" wrapText="1"/>
      <protection/>
    </xf>
    <xf numFmtId="0" fontId="15" fillId="0" borderId="15" xfId="0" applyFont="1" applyFill="1" applyBorder="1" applyAlignment="1">
      <alignment vertical="top" wrapText="1"/>
    </xf>
    <xf numFmtId="49" fontId="15" fillId="0" borderId="15" xfId="0" applyNumberFormat="1" applyFont="1" applyFill="1" applyBorder="1" applyAlignment="1">
      <alignment horizontal="right" vertical="top"/>
    </xf>
    <xf numFmtId="14" fontId="15" fillId="0" borderId="15" xfId="0" applyNumberFormat="1" applyFont="1" applyFill="1" applyBorder="1" applyAlignment="1">
      <alignment horizontal="right" vertical="top"/>
    </xf>
    <xf numFmtId="0" fontId="15" fillId="0" borderId="15" xfId="0" applyFont="1" applyFill="1" applyBorder="1" applyAlignment="1">
      <alignment horizontal="left" vertical="top" wrapText="1"/>
    </xf>
    <xf numFmtId="14" fontId="15" fillId="0" borderId="15" xfId="0" applyNumberFormat="1" applyFont="1" applyFill="1" applyBorder="1" applyAlignment="1">
      <alignment horizontal="right" vertical="top" wrapText="1"/>
    </xf>
    <xf numFmtId="0" fontId="15" fillId="0" borderId="15" xfId="61" applyFont="1" applyFill="1" applyBorder="1" applyAlignment="1">
      <alignment horizontal="left" vertical="top" wrapText="1"/>
      <protection/>
    </xf>
    <xf numFmtId="49" fontId="15" fillId="0" borderId="15" xfId="0" applyNumberFormat="1" applyFont="1" applyFill="1" applyBorder="1" applyAlignment="1">
      <alignment horizontal="right" vertical="center" wrapText="1"/>
    </xf>
    <xf numFmtId="49" fontId="15" fillId="0" borderId="15" xfId="0" applyNumberFormat="1" applyFont="1" applyFill="1" applyBorder="1" applyAlignment="1">
      <alignment horizontal="right" vertical="top" wrapText="1"/>
    </xf>
    <xf numFmtId="0" fontId="15" fillId="0" borderId="0" xfId="0" applyFont="1" applyFill="1" applyBorder="1" applyAlignment="1">
      <alignment horizontal="left" vertical="top" wrapText="1"/>
    </xf>
    <xf numFmtId="0" fontId="15" fillId="0" borderId="15" xfId="0" applyFont="1" applyFill="1" applyBorder="1" applyAlignment="1">
      <alignment horizontal="left" vertical="top"/>
    </xf>
    <xf numFmtId="0" fontId="15" fillId="0" borderId="0" xfId="0" applyFont="1" applyFill="1" applyAlignment="1">
      <alignment horizontal="left" vertical="top" wrapText="1"/>
    </xf>
    <xf numFmtId="0" fontId="15" fillId="0" borderId="15" xfId="0" applyFont="1" applyFill="1" applyBorder="1" applyAlignment="1">
      <alignment horizontal="justify" vertical="top"/>
    </xf>
    <xf numFmtId="14" fontId="15" fillId="0" borderId="15" xfId="0" applyNumberFormat="1" applyFont="1" applyFill="1" applyBorder="1" applyAlignment="1">
      <alignment horizontal="left" vertical="top" wrapText="1"/>
    </xf>
    <xf numFmtId="0" fontId="15" fillId="0" borderId="15" xfId="0" applyFont="1" applyFill="1" applyBorder="1" applyAlignment="1">
      <alignment horizontal="right" vertical="top" wrapText="1"/>
    </xf>
    <xf numFmtId="0" fontId="15" fillId="0" borderId="15" xfId="0" applyFont="1" applyFill="1" applyBorder="1" applyAlignment="1">
      <alignment horizontal="left" vertical="center" wrapText="1" readingOrder="1"/>
    </xf>
    <xf numFmtId="0" fontId="15" fillId="0" borderId="15" xfId="0" applyFont="1" applyFill="1" applyBorder="1" applyAlignment="1">
      <alignment horizontal="justify"/>
    </xf>
    <xf numFmtId="49" fontId="15" fillId="0" borderId="27" xfId="0" applyNumberFormat="1" applyFont="1" applyFill="1" applyBorder="1" applyAlignment="1">
      <alignment horizontal="right" vertical="top"/>
    </xf>
    <xf numFmtId="0" fontId="15" fillId="0" borderId="15" xfId="0" applyFont="1" applyFill="1" applyBorder="1" applyAlignment="1">
      <alignment vertical="top"/>
    </xf>
    <xf numFmtId="0" fontId="15" fillId="0" borderId="15" xfId="0" applyFont="1" applyFill="1" applyBorder="1" applyAlignment="1">
      <alignment wrapText="1"/>
    </xf>
    <xf numFmtId="0" fontId="15" fillId="0" borderId="25" xfId="0" applyFont="1" applyFill="1" applyBorder="1" applyAlignment="1">
      <alignment horizontal="left" vertical="top" wrapText="1"/>
    </xf>
    <xf numFmtId="0" fontId="15" fillId="0" borderId="25" xfId="0" applyFont="1" applyFill="1" applyBorder="1" applyAlignment="1">
      <alignment wrapText="1"/>
    </xf>
    <xf numFmtId="14" fontId="15" fillId="0" borderId="25" xfId="0" applyNumberFormat="1" applyFont="1" applyFill="1" applyBorder="1" applyAlignment="1">
      <alignment horizontal="right" vertical="top"/>
    </xf>
    <xf numFmtId="0" fontId="15" fillId="0" borderId="25" xfId="0" applyFont="1" applyFill="1" applyBorder="1" applyAlignment="1">
      <alignment vertical="top" wrapText="1"/>
    </xf>
    <xf numFmtId="14" fontId="15" fillId="0" borderId="0" xfId="0" applyNumberFormat="1" applyFont="1" applyFill="1" applyAlignment="1">
      <alignment horizontal="right" vertical="top"/>
    </xf>
    <xf numFmtId="0" fontId="15" fillId="0" borderId="24" xfId="0" applyFont="1" applyFill="1" applyBorder="1" applyAlignment="1">
      <alignment horizontal="left" vertical="top" wrapText="1"/>
    </xf>
    <xf numFmtId="49" fontId="15" fillId="0" borderId="24" xfId="0" applyNumberFormat="1" applyFont="1" applyFill="1" applyBorder="1" applyAlignment="1">
      <alignment horizontal="right" vertical="top"/>
    </xf>
    <xf numFmtId="14" fontId="15" fillId="0" borderId="24" xfId="0" applyNumberFormat="1" applyFont="1" applyFill="1" applyBorder="1" applyAlignment="1">
      <alignment horizontal="right" vertical="top"/>
    </xf>
    <xf numFmtId="0" fontId="0" fillId="0" borderId="15" xfId="61" applyFont="1" applyFill="1" applyBorder="1" applyAlignment="1">
      <alignment horizontal="center" vertical="center"/>
      <protection/>
    </xf>
    <xf numFmtId="0" fontId="0" fillId="0" borderId="15" xfId="0" applyFill="1" applyBorder="1" applyAlignment="1">
      <alignment vertical="top"/>
    </xf>
    <xf numFmtId="3" fontId="0" fillId="0" borderId="15" xfId="0" applyNumberFormat="1" applyFill="1" applyBorder="1" applyAlignment="1">
      <alignment vertical="top"/>
    </xf>
    <xf numFmtId="14" fontId="0" fillId="0" borderId="15" xfId="0" applyNumberFormat="1" applyFill="1" applyBorder="1" applyAlignment="1">
      <alignment vertical="top"/>
    </xf>
    <xf numFmtId="4" fontId="0" fillId="0" borderId="15" xfId="0" applyNumberFormat="1" applyFont="1" applyFill="1" applyBorder="1" applyAlignment="1">
      <alignment horizontal="right" vertical="top" wrapText="1"/>
    </xf>
    <xf numFmtId="0" fontId="0" fillId="0" borderId="0" xfId="0" applyFont="1" applyFill="1" applyAlignment="1">
      <alignment horizontal="right" vertical="top" wrapText="1"/>
    </xf>
    <xf numFmtId="0" fontId="0" fillId="0" borderId="15" xfId="0" applyFont="1" applyFill="1" applyBorder="1" applyAlignment="1">
      <alignment horizontal="right" vertical="top" wrapText="1"/>
    </xf>
    <xf numFmtId="0" fontId="0" fillId="0" borderId="0" xfId="0" applyFont="1" applyFill="1" applyAlignment="1">
      <alignment wrapText="1"/>
    </xf>
    <xf numFmtId="0" fontId="0" fillId="0" borderId="15" xfId="0" applyFill="1" applyBorder="1" applyAlignment="1">
      <alignment horizontal="left" vertical="top" wrapText="1"/>
    </xf>
    <xf numFmtId="4" fontId="0" fillId="0" borderId="15" xfId="0" applyNumberFormat="1" applyFill="1" applyBorder="1" applyAlignment="1">
      <alignment horizontal="right" vertical="top" wrapText="1"/>
    </xf>
    <xf numFmtId="177" fontId="0" fillId="0" borderId="15" xfId="0" applyNumberFormat="1" applyFill="1" applyBorder="1" applyAlignment="1">
      <alignment horizontal="right" vertical="top" wrapText="1"/>
    </xf>
    <xf numFmtId="0" fontId="0" fillId="0" borderId="15" xfId="0" applyFont="1" applyFill="1" applyBorder="1" applyAlignment="1">
      <alignment horizontal="right" vertical="top" wrapText="1"/>
    </xf>
    <xf numFmtId="0" fontId="0" fillId="0" borderId="0" xfId="0" applyFill="1" applyAlignment="1">
      <alignment vertical="top" wrapText="1"/>
    </xf>
    <xf numFmtId="4" fontId="0" fillId="0" borderId="26" xfId="0" applyNumberFormat="1" applyFill="1" applyBorder="1" applyAlignment="1">
      <alignment horizontal="right" vertical="top"/>
    </xf>
    <xf numFmtId="4" fontId="0" fillId="0" borderId="26" xfId="0" applyNumberFormat="1" applyFont="1" applyFill="1" applyBorder="1" applyAlignment="1">
      <alignment horizontal="right" vertical="top"/>
    </xf>
    <xf numFmtId="15" fontId="0" fillId="0" borderId="15" xfId="0" applyNumberFormat="1" applyFill="1" applyBorder="1" applyAlignment="1">
      <alignment horizontal="right" vertical="top"/>
    </xf>
    <xf numFmtId="0" fontId="0" fillId="0" borderId="0" xfId="0" applyFont="1" applyFill="1" applyAlignment="1">
      <alignment vertical="top"/>
    </xf>
    <xf numFmtId="0" fontId="16" fillId="0" borderId="15" xfId="0" applyFont="1" applyFill="1" applyBorder="1" applyAlignment="1">
      <alignment vertical="top" wrapText="1"/>
    </xf>
    <xf numFmtId="0" fontId="0" fillId="0" borderId="15" xfId="0" applyFont="1" applyFill="1" applyBorder="1" applyAlignment="1">
      <alignment vertical="top"/>
    </xf>
    <xf numFmtId="0" fontId="16" fillId="0" borderId="28" xfId="0" applyFont="1" applyFill="1" applyBorder="1" applyAlignment="1">
      <alignment vertical="top" wrapText="1"/>
    </xf>
    <xf numFmtId="0" fontId="0" fillId="0" borderId="0" xfId="0" applyFont="1" applyFill="1" applyAlignment="1">
      <alignment vertical="top"/>
    </xf>
    <xf numFmtId="0" fontId="0" fillId="0" borderId="15" xfId="0" applyFill="1" applyBorder="1" applyAlignment="1">
      <alignment/>
    </xf>
    <xf numFmtId="0" fontId="0" fillId="0" borderId="15" xfId="0" applyFill="1" applyBorder="1" applyAlignment="1">
      <alignment wrapText="1"/>
    </xf>
    <xf numFmtId="0" fontId="0" fillId="0" borderId="0" xfId="0" applyFont="1" applyFill="1" applyAlignment="1">
      <alignment/>
    </xf>
    <xf numFmtId="4" fontId="0" fillId="0" borderId="15" xfId="0" applyNumberFormat="1" applyFont="1" applyFill="1" applyBorder="1" applyAlignment="1">
      <alignment/>
    </xf>
    <xf numFmtId="0" fontId="0" fillId="0" borderId="15" xfId="0" applyFont="1" applyFill="1" applyBorder="1" applyAlignment="1">
      <alignment/>
    </xf>
    <xf numFmtId="14" fontId="0" fillId="0" borderId="15" xfId="0" applyNumberFormat="1" applyFill="1" applyBorder="1" applyAlignment="1">
      <alignment/>
    </xf>
    <xf numFmtId="0" fontId="0" fillId="0" borderId="15" xfId="0" applyFont="1" applyFill="1" applyBorder="1" applyAlignment="1">
      <alignment wrapText="1"/>
    </xf>
    <xf numFmtId="0" fontId="0" fillId="0" borderId="0" xfId="0" applyFont="1" applyFill="1" applyAlignment="1">
      <alignment vertical="top" wrapText="1"/>
    </xf>
    <xf numFmtId="4" fontId="0" fillId="0" borderId="15" xfId="0" applyNumberFormat="1" applyFont="1" applyFill="1" applyBorder="1" applyAlignment="1">
      <alignment horizontal="right" vertical="top" wrapText="1"/>
    </xf>
    <xf numFmtId="0" fontId="0" fillId="0" borderId="0" xfId="0" applyFont="1" applyFill="1" applyAlignment="1">
      <alignment horizontal="left" vertical="top" wrapText="1"/>
    </xf>
    <xf numFmtId="0" fontId="0" fillId="0" borderId="0" xfId="0" applyFill="1" applyAlignment="1">
      <alignment horizontal="right" vertical="top"/>
    </xf>
    <xf numFmtId="4" fontId="0" fillId="0" borderId="15" xfId="0" applyNumberFormat="1" applyFill="1" applyBorder="1" applyAlignment="1">
      <alignment vertical="top"/>
    </xf>
    <xf numFmtId="14" fontId="0" fillId="0" borderId="15" xfId="0" applyNumberFormat="1" applyFont="1" applyFill="1" applyBorder="1" applyAlignment="1">
      <alignment horizontal="right" vertical="top"/>
    </xf>
    <xf numFmtId="0" fontId="0" fillId="0" borderId="15" xfId="0" applyFill="1" applyBorder="1" applyAlignment="1">
      <alignment horizontal="right" vertical="top" wrapText="1"/>
    </xf>
    <xf numFmtId="44" fontId="0" fillId="0" borderId="15" xfId="0" applyNumberFormat="1" applyFont="1" applyFill="1" applyBorder="1" applyAlignment="1">
      <alignment vertical="top"/>
    </xf>
    <xf numFmtId="14" fontId="0" fillId="0" borderId="15" xfId="0" applyNumberFormat="1" applyFont="1" applyFill="1" applyBorder="1" applyAlignment="1">
      <alignment vertical="top"/>
    </xf>
    <xf numFmtId="179" fontId="15" fillId="0" borderId="15" xfId="0" applyNumberFormat="1" applyFont="1" applyFill="1" applyBorder="1" applyAlignment="1">
      <alignment vertical="top"/>
    </xf>
    <xf numFmtId="179" fontId="0" fillId="0" borderId="15" xfId="0" applyNumberFormat="1" applyFill="1" applyBorder="1" applyAlignment="1">
      <alignment vertical="top"/>
    </xf>
    <xf numFmtId="179" fontId="20" fillId="0" borderId="15" xfId="0" applyNumberFormat="1" applyFont="1" applyFill="1" applyBorder="1" applyAlignment="1">
      <alignment vertical="top"/>
    </xf>
    <xf numFmtId="0" fontId="20" fillId="0" borderId="15" xfId="0" applyFont="1" applyFill="1" applyBorder="1" applyAlignment="1">
      <alignment vertical="top"/>
    </xf>
    <xf numFmtId="4" fontId="0" fillId="0" borderId="15" xfId="0" applyNumberFormat="1" applyFill="1" applyBorder="1" applyAlignment="1">
      <alignment horizontal="right" vertical="top"/>
    </xf>
    <xf numFmtId="14" fontId="0" fillId="0" borderId="15" xfId="0" applyNumberFormat="1" applyFill="1" applyBorder="1" applyAlignment="1">
      <alignment horizontal="right" vertical="top"/>
    </xf>
    <xf numFmtId="3" fontId="0" fillId="0" borderId="15" xfId="0" applyNumberFormat="1" applyFont="1" applyFill="1" applyBorder="1" applyAlignment="1">
      <alignment vertical="top" wrapText="1"/>
    </xf>
    <xf numFmtId="16" fontId="0" fillId="0" borderId="15" xfId="0" applyNumberFormat="1" applyFont="1" applyFill="1" applyBorder="1" applyAlignment="1">
      <alignment horizontal="right" vertical="top" wrapText="1"/>
    </xf>
    <xf numFmtId="0" fontId="0" fillId="0" borderId="15" xfId="0" applyNumberFormat="1" applyFill="1" applyBorder="1" applyAlignment="1">
      <alignment vertical="top" wrapText="1"/>
    </xf>
    <xf numFmtId="4" fontId="0" fillId="0" borderId="15" xfId="0" applyNumberFormat="1" applyFont="1" applyFill="1" applyBorder="1" applyAlignment="1">
      <alignment vertical="top" wrapText="1"/>
    </xf>
    <xf numFmtId="0" fontId="0" fillId="0" borderId="15" xfId="0" applyFont="1" applyFill="1" applyBorder="1" applyAlignment="1">
      <alignment horizontal="right"/>
    </xf>
    <xf numFmtId="4" fontId="0" fillId="0" borderId="23" xfId="0" applyNumberFormat="1" applyFill="1" applyBorder="1" applyAlignment="1">
      <alignment vertical="top"/>
    </xf>
    <xf numFmtId="14" fontId="0" fillId="0" borderId="23" xfId="0" applyNumberFormat="1" applyFill="1" applyBorder="1" applyAlignment="1">
      <alignment vertical="top"/>
    </xf>
    <xf numFmtId="179" fontId="0" fillId="0" borderId="23" xfId="0" applyNumberFormat="1" applyFill="1" applyBorder="1" applyAlignment="1">
      <alignment vertical="top"/>
    </xf>
    <xf numFmtId="0" fontId="0" fillId="0" borderId="23" xfId="0" applyFill="1" applyBorder="1" applyAlignment="1">
      <alignment horizontal="right" vertical="top"/>
    </xf>
    <xf numFmtId="15" fontId="0" fillId="0" borderId="23" xfId="0" applyNumberFormat="1" applyFill="1" applyBorder="1" applyAlignment="1">
      <alignment vertical="top"/>
    </xf>
    <xf numFmtId="0" fontId="16" fillId="0" borderId="23" xfId="0" applyFont="1" applyFill="1" applyBorder="1" applyAlignment="1">
      <alignment vertical="top" wrapText="1"/>
    </xf>
    <xf numFmtId="2" fontId="0" fillId="0" borderId="23" xfId="0" applyNumberFormat="1" applyFont="1" applyFill="1" applyBorder="1" applyAlignment="1">
      <alignment vertical="top" wrapText="1"/>
    </xf>
    <xf numFmtId="0" fontId="15" fillId="0" borderId="23" xfId="0" applyFont="1" applyFill="1" applyBorder="1" applyAlignment="1">
      <alignment vertical="top" wrapText="1"/>
    </xf>
    <xf numFmtId="171" fontId="0" fillId="0" borderId="23" xfId="46" applyNumberFormat="1" applyFont="1" applyFill="1" applyBorder="1" applyAlignment="1">
      <alignment vertical="top" wrapText="1"/>
    </xf>
    <xf numFmtId="17" fontId="0" fillId="0" borderId="23" xfId="0" applyNumberFormat="1" applyFill="1" applyBorder="1" applyAlignment="1">
      <alignment vertical="top" wrapText="1"/>
    </xf>
    <xf numFmtId="0" fontId="0" fillId="0" borderId="23" xfId="0" applyFill="1" applyBorder="1" applyAlignment="1">
      <alignment wrapText="1"/>
    </xf>
    <xf numFmtId="3" fontId="0" fillId="0" borderId="23" xfId="0" applyNumberFormat="1" applyFill="1" applyBorder="1" applyAlignment="1">
      <alignment wrapText="1"/>
    </xf>
    <xf numFmtId="3" fontId="0" fillId="0" borderId="23" xfId="0" applyNumberFormat="1" applyFill="1" applyBorder="1" applyAlignment="1">
      <alignment horizontal="right" wrapText="1"/>
    </xf>
    <xf numFmtId="4" fontId="15" fillId="0" borderId="23" xfId="59" applyNumberFormat="1" applyFont="1" applyFill="1" applyBorder="1" applyAlignment="1">
      <alignment horizontal="right" vertical="top"/>
      <protection/>
    </xf>
    <xf numFmtId="4" fontId="15" fillId="0" borderId="23" xfId="60" applyNumberFormat="1" applyFont="1" applyFill="1" applyBorder="1" applyAlignment="1">
      <alignment horizontal="right" vertical="top"/>
      <protection/>
    </xf>
    <xf numFmtId="16" fontId="0" fillId="0" borderId="23" xfId="0" applyNumberFormat="1" applyFont="1" applyFill="1" applyBorder="1" applyAlignment="1">
      <alignment vertical="top"/>
    </xf>
    <xf numFmtId="0" fontId="0" fillId="0" borderId="23" xfId="0" applyFont="1" applyFill="1" applyBorder="1" applyAlignment="1">
      <alignment vertical="top"/>
    </xf>
    <xf numFmtId="4" fontId="0" fillId="0" borderId="23" xfId="0" applyNumberFormat="1" applyFont="1" applyFill="1" applyBorder="1" applyAlignment="1">
      <alignment horizontal="right" vertical="top"/>
    </xf>
    <xf numFmtId="14" fontId="0" fillId="0" borderId="23" xfId="0" applyNumberFormat="1" applyFont="1" applyFill="1" applyBorder="1" applyAlignment="1">
      <alignment vertical="top"/>
    </xf>
    <xf numFmtId="0" fontId="0" fillId="0" borderId="0" xfId="0" applyFont="1" applyFill="1" applyBorder="1" applyAlignment="1">
      <alignment vertical="top"/>
    </xf>
    <xf numFmtId="180" fontId="0" fillId="0" borderId="23" xfId="0" applyNumberFormat="1" applyFont="1" applyFill="1" applyBorder="1" applyAlignment="1">
      <alignment horizontal="right" vertical="top"/>
    </xf>
    <xf numFmtId="0" fontId="0" fillId="0" borderId="0" xfId="0" applyFont="1" applyFill="1" applyBorder="1" applyAlignment="1">
      <alignment vertical="top" wrapText="1"/>
    </xf>
    <xf numFmtId="3" fontId="0" fillId="0" borderId="23" xfId="0" applyNumberFormat="1" applyFont="1" applyFill="1" applyBorder="1" applyAlignment="1">
      <alignment horizontal="right" vertical="top"/>
    </xf>
    <xf numFmtId="0" fontId="0" fillId="0" borderId="15" xfId="0" applyNumberFormat="1" applyFont="1" applyFill="1" applyBorder="1" applyAlignment="1">
      <alignment vertical="top"/>
    </xf>
    <xf numFmtId="0" fontId="0" fillId="0" borderId="15" xfId="0" applyNumberFormat="1" applyFont="1" applyFill="1" applyBorder="1" applyAlignment="1">
      <alignment vertical="top" wrapText="1"/>
    </xf>
    <xf numFmtId="0" fontId="0" fillId="0" borderId="15" xfId="0" applyNumberFormat="1" applyFill="1" applyBorder="1" applyAlignment="1">
      <alignment vertical="top"/>
    </xf>
    <xf numFmtId="0" fontId="0" fillId="0" borderId="15" xfId="0" applyNumberFormat="1" applyFont="1" applyFill="1" applyBorder="1" applyAlignment="1">
      <alignment horizontal="right" vertical="top"/>
    </xf>
    <xf numFmtId="0" fontId="0" fillId="0" borderId="0" xfId="0" applyNumberFormat="1" applyFill="1" applyAlignment="1">
      <alignment vertical="top"/>
    </xf>
    <xf numFmtId="17" fontId="0" fillId="0" borderId="15" xfId="0" applyNumberFormat="1" applyFill="1" applyBorder="1" applyAlignment="1">
      <alignment vertical="top"/>
    </xf>
    <xf numFmtId="2" fontId="0" fillId="0" borderId="15" xfId="0" applyNumberFormat="1" applyFill="1" applyBorder="1" applyAlignment="1">
      <alignment wrapText="1"/>
    </xf>
    <xf numFmtId="2" fontId="0" fillId="0" borderId="15" xfId="0" applyNumberFormat="1" applyFill="1" applyBorder="1" applyAlignment="1">
      <alignment horizontal="right" wrapText="1"/>
    </xf>
    <xf numFmtId="14" fontId="0" fillId="0" borderId="15" xfId="0" applyNumberFormat="1" applyFill="1" applyBorder="1" applyAlignment="1">
      <alignment wrapText="1"/>
    </xf>
    <xf numFmtId="0" fontId="0" fillId="0" borderId="0" xfId="0" applyFill="1" applyAlignment="1">
      <alignment wrapText="1"/>
    </xf>
    <xf numFmtId="4" fontId="0" fillId="0" borderId="15" xfId="0" applyNumberFormat="1" applyFill="1" applyBorder="1" applyAlignment="1">
      <alignment vertical="top" wrapText="1"/>
    </xf>
    <xf numFmtId="15" fontId="0" fillId="0" borderId="15" xfId="0" applyNumberFormat="1" applyFill="1" applyBorder="1" applyAlignment="1">
      <alignment vertical="top" wrapText="1"/>
    </xf>
    <xf numFmtId="3" fontId="0" fillId="0" borderId="15" xfId="0" applyNumberFormat="1" applyFont="1" applyFill="1" applyBorder="1" applyAlignment="1">
      <alignment vertical="top"/>
    </xf>
    <xf numFmtId="0" fontId="0" fillId="0" borderId="0" xfId="0" applyFont="1" applyFill="1" applyBorder="1" applyAlignment="1">
      <alignment horizontal="right" vertical="top"/>
    </xf>
    <xf numFmtId="0" fontId="0" fillId="0" borderId="0" xfId="0" applyFill="1" applyAlignment="1">
      <alignment horizontal="left" vertical="top" wrapText="1"/>
    </xf>
    <xf numFmtId="0" fontId="0" fillId="0" borderId="15" xfId="0" applyNumberFormat="1" applyFill="1" applyBorder="1" applyAlignment="1">
      <alignment horizontal="left" vertical="top" wrapText="1"/>
    </xf>
    <xf numFmtId="4" fontId="0" fillId="0" borderId="0" xfId="0" applyNumberFormat="1" applyFont="1" applyFill="1" applyAlignment="1">
      <alignment horizontal="left" vertical="top" wrapText="1" indent="3"/>
    </xf>
    <xf numFmtId="4" fontId="0" fillId="0" borderId="15" xfId="0" applyNumberFormat="1" applyFont="1" applyFill="1" applyBorder="1" applyAlignment="1">
      <alignment horizontal="right" vertical="top" wrapText="1" indent="3"/>
    </xf>
    <xf numFmtId="14" fontId="0" fillId="0" borderId="15" xfId="0" applyNumberFormat="1" applyFill="1" applyBorder="1" applyAlignment="1">
      <alignment horizontal="left" vertical="top" wrapText="1"/>
    </xf>
    <xf numFmtId="0" fontId="0" fillId="0" borderId="15" xfId="0" applyFont="1" applyFill="1" applyBorder="1" applyAlignment="1">
      <alignment horizontal="left" vertical="top" wrapText="1"/>
    </xf>
    <xf numFmtId="0" fontId="0" fillId="0" borderId="15" xfId="0" applyFill="1" applyBorder="1" applyAlignment="1">
      <alignment horizontal="left" vertical="top" wrapText="1" indent="1"/>
    </xf>
    <xf numFmtId="0" fontId="0" fillId="0" borderId="15" xfId="0" applyFont="1" applyFill="1" applyBorder="1" applyAlignment="1">
      <alignment horizontal="left" vertical="top" wrapText="1" indent="1"/>
    </xf>
    <xf numFmtId="0" fontId="0" fillId="0" borderId="0" xfId="0" applyFill="1" applyAlignment="1">
      <alignment horizontal="left" vertical="top"/>
    </xf>
    <xf numFmtId="4" fontId="0" fillId="0" borderId="15" xfId="0" applyNumberFormat="1" applyFont="1" applyFill="1" applyBorder="1" applyAlignment="1">
      <alignment horizontal="right" vertical="top" wrapText="1" indent="2"/>
    </xf>
    <xf numFmtId="4" fontId="0" fillId="0" borderId="15" xfId="0" applyNumberFormat="1" applyFont="1" applyFill="1" applyBorder="1" applyAlignment="1">
      <alignment horizontal="right" vertical="top" wrapText="1" indent="1"/>
    </xf>
    <xf numFmtId="14" fontId="0" fillId="0" borderId="15" xfId="0" applyNumberForma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24" xfId="0" applyFill="1" applyBorder="1" applyAlignment="1">
      <alignment vertical="top" wrapText="1"/>
    </xf>
    <xf numFmtId="4" fontId="0" fillId="0" borderId="24" xfId="0" applyNumberFormat="1" applyFont="1" applyFill="1" applyBorder="1" applyAlignment="1">
      <alignment vertical="top" wrapText="1"/>
    </xf>
    <xf numFmtId="14" fontId="0" fillId="0" borderId="24" xfId="0" applyNumberFormat="1" applyFill="1" applyBorder="1" applyAlignment="1">
      <alignment vertical="top" wrapText="1"/>
    </xf>
    <xf numFmtId="0" fontId="0" fillId="0" borderId="24" xfId="0" applyFont="1" applyFill="1" applyBorder="1" applyAlignment="1">
      <alignment vertical="top" wrapText="1"/>
    </xf>
    <xf numFmtId="0" fontId="18" fillId="0" borderId="15" xfId="0" applyFont="1" applyFill="1" applyBorder="1" applyAlignment="1">
      <alignment vertical="top" wrapText="1"/>
    </xf>
    <xf numFmtId="14" fontId="0" fillId="0" borderId="15" xfId="0" applyNumberFormat="1" applyFill="1" applyBorder="1" applyAlignment="1">
      <alignment vertical="top" wrapText="1"/>
    </xf>
    <xf numFmtId="2" fontId="0" fillId="0" borderId="15" xfId="0" applyNumberFormat="1"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wrapText="1"/>
    </xf>
    <xf numFmtId="0" fontId="0" fillId="0" borderId="24" xfId="0" applyFont="1" applyFill="1" applyBorder="1" applyAlignment="1">
      <alignment vertical="center"/>
    </xf>
    <xf numFmtId="0" fontId="0" fillId="0" borderId="29" xfId="0" applyFont="1" applyFill="1" applyBorder="1" applyAlignment="1">
      <alignment vertical="center" wrapText="1"/>
    </xf>
    <xf numFmtId="182" fontId="0" fillId="0" borderId="15" xfId="0" applyNumberFormat="1" applyFont="1" applyFill="1" applyBorder="1" applyAlignment="1">
      <alignment horizontal="right" wrapText="1"/>
    </xf>
    <xf numFmtId="14" fontId="0" fillId="0" borderId="15" xfId="0" applyNumberFormat="1" applyFont="1" applyFill="1" applyBorder="1" applyAlignment="1">
      <alignment horizontal="right" wrapText="1"/>
    </xf>
    <xf numFmtId="0" fontId="0" fillId="0" borderId="15" xfId="0" applyFont="1" applyFill="1" applyBorder="1" applyAlignment="1">
      <alignment horizontal="right" wrapText="1"/>
    </xf>
    <xf numFmtId="0" fontId="0" fillId="0" borderId="15" xfId="0" applyFont="1" applyFill="1" applyBorder="1" applyAlignment="1">
      <alignment horizontal="left"/>
    </xf>
    <xf numFmtId="180" fontId="0" fillId="0" borderId="15" xfId="0" applyNumberFormat="1" applyFont="1" applyFill="1" applyBorder="1" applyAlignment="1">
      <alignment horizontal="right"/>
    </xf>
    <xf numFmtId="185" fontId="0" fillId="0" borderId="15" xfId="0" applyNumberFormat="1" applyFont="1" applyFill="1" applyBorder="1" applyAlignment="1">
      <alignment horizontal="right"/>
    </xf>
    <xf numFmtId="0" fontId="0" fillId="0" borderId="15" xfId="0" applyFont="1" applyFill="1" applyBorder="1" applyAlignment="1">
      <alignment horizontal="left" vertical="top"/>
    </xf>
    <xf numFmtId="180" fontId="0" fillId="0" borderId="15" xfId="0" applyNumberFormat="1" applyFont="1" applyFill="1" applyBorder="1" applyAlignment="1">
      <alignment horizontal="right" vertical="top"/>
    </xf>
    <xf numFmtId="4" fontId="15" fillId="0" borderId="15" xfId="59" applyNumberFormat="1" applyFont="1" applyFill="1" applyBorder="1" applyAlignment="1">
      <alignment vertical="top" wrapText="1"/>
      <protection/>
    </xf>
    <xf numFmtId="3" fontId="0" fillId="0" borderId="15" xfId="0" applyNumberFormat="1" applyFont="1" applyFill="1" applyBorder="1" applyAlignment="1">
      <alignment horizontal="right" vertical="top" wrapText="1"/>
    </xf>
    <xf numFmtId="0" fontId="15" fillId="0" borderId="25" xfId="59" applyFont="1" applyFill="1" applyBorder="1" applyAlignment="1">
      <alignment vertical="top" wrapText="1"/>
      <protection/>
    </xf>
    <xf numFmtId="0" fontId="0" fillId="0" borderId="15" xfId="0" applyFont="1" applyFill="1" applyBorder="1" applyAlignment="1">
      <alignment horizontal="right" vertical="top" wrapText="1"/>
    </xf>
    <xf numFmtId="0" fontId="15" fillId="0" borderId="15" xfId="59" applyFont="1" applyFill="1" applyBorder="1" applyAlignment="1">
      <alignment horizontal="right" vertical="top" wrapText="1"/>
      <protection/>
    </xf>
    <xf numFmtId="4" fontId="15" fillId="0" borderId="15" xfId="59" applyNumberFormat="1" applyFont="1" applyFill="1" applyBorder="1" applyAlignment="1">
      <alignment horizontal="left" vertical="top" wrapText="1"/>
      <protection/>
    </xf>
    <xf numFmtId="4" fontId="0" fillId="0" borderId="15" xfId="0" applyNumberFormat="1" applyFont="1" applyFill="1" applyBorder="1" applyAlignment="1">
      <alignment horizontal="right" vertical="top" wrapText="1"/>
    </xf>
    <xf numFmtId="0" fontId="0" fillId="0" borderId="15" xfId="0" applyFont="1" applyFill="1" applyBorder="1" applyAlignment="1">
      <alignment vertical="top" wrapText="1"/>
    </xf>
    <xf numFmtId="0" fontId="15" fillId="0" borderId="30" xfId="59" applyFont="1" applyFill="1" applyBorder="1" applyAlignment="1">
      <alignment vertical="top" wrapText="1"/>
      <protection/>
    </xf>
    <xf numFmtId="4" fontId="15" fillId="0" borderId="31" xfId="59" applyNumberFormat="1" applyFont="1" applyFill="1" applyBorder="1" applyAlignment="1">
      <alignment horizontal="right" vertical="top" wrapText="1"/>
      <protection/>
    </xf>
    <xf numFmtId="14" fontId="15" fillId="0" borderId="31" xfId="59" applyNumberFormat="1" applyFont="1" applyFill="1" applyBorder="1" applyAlignment="1">
      <alignment horizontal="right" vertical="top" wrapText="1"/>
      <protection/>
    </xf>
    <xf numFmtId="0" fontId="15" fillId="0" borderId="31" xfId="59" applyFont="1" applyFill="1" applyBorder="1" applyAlignment="1">
      <alignment vertical="top" wrapText="1"/>
      <protection/>
    </xf>
    <xf numFmtId="14" fontId="0" fillId="0" borderId="31" xfId="59" applyNumberFormat="1" applyFont="1" applyFill="1" applyBorder="1" applyAlignment="1">
      <alignment horizontal="right" vertical="top" wrapText="1"/>
      <protection/>
    </xf>
    <xf numFmtId="0" fontId="15" fillId="0" borderId="32" xfId="59" applyFont="1" applyFill="1" applyBorder="1" applyAlignment="1">
      <alignment vertical="top" wrapText="1"/>
      <protection/>
    </xf>
    <xf numFmtId="0" fontId="15" fillId="0" borderId="30" xfId="0" applyFont="1" applyFill="1" applyBorder="1" applyAlignment="1">
      <alignment vertical="top" wrapText="1"/>
    </xf>
    <xf numFmtId="0" fontId="0" fillId="0" borderId="30" xfId="0" applyFont="1" applyFill="1" applyBorder="1" applyAlignment="1">
      <alignment vertical="justify" wrapText="1"/>
    </xf>
    <xf numFmtId="44" fontId="15" fillId="0" borderId="31" xfId="0" applyNumberFormat="1" applyFont="1" applyFill="1" applyBorder="1" applyAlignment="1">
      <alignment horizontal="right" wrapText="1"/>
    </xf>
    <xf numFmtId="14" fontId="0" fillId="0" borderId="31" xfId="0" applyNumberFormat="1" applyFont="1" applyFill="1" applyBorder="1" applyAlignment="1">
      <alignment horizontal="right"/>
    </xf>
    <xf numFmtId="8" fontId="15" fillId="0" borderId="31" xfId="0" applyNumberFormat="1" applyFont="1" applyFill="1" applyBorder="1" applyAlignment="1">
      <alignment horizontal="right" wrapText="1"/>
    </xf>
    <xf numFmtId="0" fontId="0" fillId="0" borderId="31" xfId="0" applyFont="1" applyFill="1" applyBorder="1" applyAlignment="1">
      <alignment wrapText="1"/>
    </xf>
    <xf numFmtId="0" fontId="0" fillId="0" borderId="30" xfId="0" applyFont="1" applyFill="1" applyBorder="1" applyAlignment="1">
      <alignment horizontal="center" vertical="center" wrapText="1"/>
    </xf>
    <xf numFmtId="182" fontId="0" fillId="0" borderId="31" xfId="0" applyNumberFormat="1" applyFont="1" applyFill="1" applyBorder="1" applyAlignment="1">
      <alignment horizontal="right" vertical="center" wrapText="1"/>
    </xf>
    <xf numFmtId="0" fontId="0" fillId="0" borderId="15" xfId="0" applyNumberFormat="1" applyFont="1" applyFill="1" applyBorder="1" applyAlignment="1">
      <alignment horizontal="right" vertical="center" wrapText="1"/>
    </xf>
    <xf numFmtId="14" fontId="0" fillId="0" borderId="31" xfId="0" applyNumberFormat="1" applyFont="1" applyFill="1" applyBorder="1" applyAlignment="1">
      <alignment horizontal="right" vertical="center" wrapText="1"/>
    </xf>
    <xf numFmtId="0" fontId="0" fillId="0" borderId="15"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182" fontId="0" fillId="0" borderId="33" xfId="0" applyNumberFormat="1" applyFont="1" applyFill="1" applyBorder="1" applyAlignment="1">
      <alignment horizontal="right" vertical="center" wrapText="1"/>
    </xf>
    <xf numFmtId="14" fontId="0" fillId="0" borderId="33" xfId="0" applyNumberFormat="1" applyFont="1" applyFill="1" applyBorder="1" applyAlignment="1">
      <alignment horizontal="right" vertical="center" wrapText="1"/>
    </xf>
    <xf numFmtId="0" fontId="0" fillId="0" borderId="15" xfId="0" applyFont="1" applyFill="1" applyBorder="1" applyAlignment="1">
      <alignment horizontal="center" vertical="center" wrapText="1"/>
    </xf>
    <xf numFmtId="182" fontId="0" fillId="0" borderId="15" xfId="0" applyNumberFormat="1" applyFont="1" applyFill="1" applyBorder="1" applyAlignment="1">
      <alignment horizontal="right" vertical="center" wrapText="1"/>
    </xf>
    <xf numFmtId="14" fontId="0" fillId="0" borderId="15" xfId="0" applyNumberFormat="1" applyFont="1" applyFill="1" applyBorder="1" applyAlignment="1">
      <alignment horizontal="right" vertical="center" wrapText="1"/>
    </xf>
    <xf numFmtId="0" fontId="0" fillId="0" borderId="15" xfId="0" applyFont="1" applyFill="1" applyBorder="1" applyAlignment="1">
      <alignment horizontal="justify" vertical="center"/>
    </xf>
    <xf numFmtId="180" fontId="0" fillId="0" borderId="15" xfId="0" applyNumberFormat="1" applyFont="1" applyFill="1" applyBorder="1" applyAlignment="1">
      <alignment horizontal="right" vertical="top" wrapText="1"/>
    </xf>
    <xf numFmtId="14" fontId="0" fillId="0" borderId="15" xfId="0" applyNumberFormat="1" applyFont="1" applyFill="1" applyBorder="1" applyAlignment="1">
      <alignment horizontal="right" vertical="top" wrapText="1"/>
    </xf>
    <xf numFmtId="0" fontId="0" fillId="0" borderId="25" xfId="0" applyFont="1" applyFill="1" applyBorder="1" applyAlignment="1">
      <alignment wrapText="1"/>
    </xf>
    <xf numFmtId="0" fontId="0" fillId="0" borderId="25" xfId="0" applyFont="1" applyFill="1" applyBorder="1" applyAlignment="1">
      <alignment horizontal="right"/>
    </xf>
    <xf numFmtId="0" fontId="0" fillId="0" borderId="24" xfId="0" applyFont="1" applyFill="1" applyBorder="1" applyAlignment="1">
      <alignment horizontal="left" vertical="top"/>
    </xf>
    <xf numFmtId="180" fontId="0" fillId="0" borderId="24" xfId="0" applyNumberFormat="1" applyFont="1" applyFill="1" applyBorder="1" applyAlignment="1">
      <alignment horizontal="right" vertical="top"/>
    </xf>
    <xf numFmtId="0" fontId="0" fillId="0" borderId="24" xfId="0" applyFont="1" applyFill="1" applyBorder="1" applyAlignment="1">
      <alignment horizontal="right" vertical="top" wrapText="1"/>
    </xf>
    <xf numFmtId="0" fontId="0" fillId="0" borderId="15" xfId="0" applyFont="1" applyFill="1" applyBorder="1" applyAlignment="1">
      <alignment vertical="center" wrapText="1"/>
    </xf>
    <xf numFmtId="4" fontId="0" fillId="0" borderId="15" xfId="0" applyNumberFormat="1" applyFont="1" applyFill="1" applyBorder="1" applyAlignment="1">
      <alignment horizontal="right" vertical="center" wrapText="1"/>
    </xf>
    <xf numFmtId="0" fontId="0" fillId="0" borderId="24" xfId="0" applyFont="1" applyFill="1" applyBorder="1" applyAlignment="1">
      <alignment vertical="center" wrapText="1"/>
    </xf>
    <xf numFmtId="0" fontId="0" fillId="0" borderId="15" xfId="0" applyFont="1" applyFill="1" applyBorder="1" applyAlignment="1">
      <alignment horizontal="right" vertical="center" wrapText="1"/>
    </xf>
    <xf numFmtId="0" fontId="0" fillId="0" borderId="25" xfId="0" applyFont="1" applyFill="1" applyBorder="1" applyAlignment="1">
      <alignment vertical="center" wrapText="1"/>
    </xf>
    <xf numFmtId="3" fontId="0" fillId="0" borderId="15" xfId="0" applyNumberFormat="1" applyFont="1" applyFill="1" applyBorder="1" applyAlignment="1">
      <alignment horizontal="right" vertical="center" wrapText="1"/>
    </xf>
    <xf numFmtId="0" fontId="0" fillId="0" borderId="15" xfId="0" applyFont="1" applyFill="1" applyBorder="1" applyAlignment="1">
      <alignment horizontal="center" vertical="center"/>
    </xf>
    <xf numFmtId="182" fontId="0" fillId="0" borderId="15" xfId="0" applyNumberFormat="1" applyFont="1" applyFill="1" applyBorder="1" applyAlignment="1">
      <alignment horizontal="center" vertical="center"/>
    </xf>
    <xf numFmtId="170" fontId="0" fillId="0" borderId="15" xfId="65" applyFont="1" applyFill="1" applyBorder="1" applyAlignment="1">
      <alignment horizontal="center" vertical="center"/>
    </xf>
    <xf numFmtId="14" fontId="0" fillId="0" borderId="15"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0" xfId="0" applyFill="1" applyAlignment="1">
      <alignment horizontal="right"/>
    </xf>
    <xf numFmtId="0" fontId="0" fillId="0" borderId="15" xfId="0" applyFont="1" applyFill="1" applyBorder="1" applyAlignment="1">
      <alignment horizontal="center" vertical="center" wrapText="1"/>
    </xf>
    <xf numFmtId="182" fontId="0" fillId="0" borderId="15" xfId="0" applyNumberFormat="1" applyFont="1" applyFill="1" applyBorder="1" applyAlignment="1">
      <alignment horizontal="center" vertical="center"/>
    </xf>
    <xf numFmtId="14" fontId="0" fillId="0" borderId="15"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ill="1" applyBorder="1" applyAlignment="1">
      <alignment vertical="center"/>
    </xf>
    <xf numFmtId="4" fontId="0" fillId="0" borderId="15" xfId="0" applyNumberFormat="1" applyFill="1" applyBorder="1" applyAlignment="1">
      <alignment horizontal="center" vertical="center"/>
    </xf>
    <xf numFmtId="170" fontId="0" fillId="0" borderId="15" xfId="67" applyFont="1" applyFill="1" applyBorder="1" applyAlignment="1">
      <alignment horizontal="center" vertical="center"/>
    </xf>
    <xf numFmtId="15" fontId="0" fillId="0" borderId="15" xfId="0" applyNumberFormat="1" applyFill="1" applyBorder="1" applyAlignment="1">
      <alignment horizontal="center" vertical="center"/>
    </xf>
    <xf numFmtId="0" fontId="0" fillId="0" borderId="15" xfId="0" applyFont="1" applyFill="1" applyBorder="1" applyAlignment="1">
      <alignment horizontal="center" wrapText="1"/>
    </xf>
    <xf numFmtId="0" fontId="0" fillId="0" borderId="15" xfId="0" applyFill="1" applyBorder="1" applyAlignment="1">
      <alignment horizontal="center" vertical="center" wrapText="1"/>
    </xf>
    <xf numFmtId="0" fontId="0" fillId="0" borderId="0" xfId="0" applyFill="1" applyAlignment="1">
      <alignment horizontal="right" wrapText="1"/>
    </xf>
    <xf numFmtId="0" fontId="6" fillId="0" borderId="35" xfId="0" applyFont="1" applyBorder="1" applyAlignment="1">
      <alignment horizontal="left" wrapText="1"/>
    </xf>
    <xf numFmtId="0" fontId="6" fillId="0" borderId="36" xfId="0" applyFont="1" applyBorder="1" applyAlignment="1">
      <alignment horizontal="left" wrapText="1"/>
    </xf>
    <xf numFmtId="0" fontId="6" fillId="0" borderId="37" xfId="0" applyFont="1" applyBorder="1" applyAlignment="1">
      <alignment horizontal="lef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6" xfId="53"/>
    <cellStyle name="Normal 6 2" xfId="54"/>
    <cellStyle name="Normal 7" xfId="55"/>
    <cellStyle name="Notitie" xfId="56"/>
    <cellStyle name="Ongeldig" xfId="57"/>
    <cellStyle name="Percent" xfId="58"/>
    <cellStyle name="Standaard 2" xfId="59"/>
    <cellStyle name="Standaard 3" xfId="60"/>
    <cellStyle name="Standaard_Blad1" xfId="61"/>
    <cellStyle name="Titel" xfId="62"/>
    <cellStyle name="Totaal" xfId="63"/>
    <cellStyle name="Uitvoer" xfId="64"/>
    <cellStyle name="Currency" xfId="65"/>
    <cellStyle name="Currency [0]" xfId="66"/>
    <cellStyle name="Valuta 2" xfId="67"/>
    <cellStyle name="Verklarende tekst" xfId="68"/>
    <cellStyle name="Waarschuwingsteks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2"/>
  <sheetViews>
    <sheetView zoomScalePageLayoutView="0" workbookViewId="0" topLeftCell="A40">
      <selection activeCell="A27" sqref="A27"/>
    </sheetView>
  </sheetViews>
  <sheetFormatPr defaultColWidth="9.140625" defaultRowHeight="12.75"/>
  <cols>
    <col min="1" max="1" width="118.57421875" style="0" customWidth="1"/>
    <col min="2" max="2" width="23.00390625" style="0" bestFit="1" customWidth="1"/>
    <col min="4" max="4" width="30.00390625" style="0" bestFit="1" customWidth="1"/>
    <col min="5" max="5" width="17.00390625" style="0" bestFit="1" customWidth="1"/>
    <col min="6" max="6" width="25.8515625" style="0" bestFit="1" customWidth="1"/>
  </cols>
  <sheetData>
    <row r="1" spans="1:27" ht="20.25">
      <c r="A1" s="7" t="s">
        <v>714</v>
      </c>
      <c r="B1" s="2"/>
      <c r="C1" s="2"/>
      <c r="D1" s="2"/>
      <c r="E1" s="2"/>
      <c r="F1" s="2"/>
      <c r="G1" s="2"/>
      <c r="H1" s="2"/>
      <c r="I1" s="2"/>
      <c r="J1" s="2"/>
      <c r="K1" s="2"/>
      <c r="L1" s="2"/>
      <c r="M1" s="2"/>
      <c r="N1" s="2"/>
      <c r="O1" s="2"/>
      <c r="P1" s="2"/>
      <c r="Q1" s="2"/>
      <c r="R1" s="2"/>
      <c r="S1" s="2"/>
      <c r="T1" s="2"/>
      <c r="U1" s="2"/>
      <c r="V1" s="2"/>
      <c r="W1" s="2"/>
      <c r="X1" s="2"/>
      <c r="Y1" s="2"/>
      <c r="Z1" s="2"/>
      <c r="AA1" s="3"/>
    </row>
    <row r="2" spans="1:27" ht="15">
      <c r="A2" s="1" t="s">
        <v>674</v>
      </c>
      <c r="B2" s="2"/>
      <c r="C2" s="2"/>
      <c r="D2" s="2"/>
      <c r="E2" s="2"/>
      <c r="F2" s="2"/>
      <c r="G2" s="2"/>
      <c r="H2" s="2"/>
      <c r="I2" s="2"/>
      <c r="J2" s="2"/>
      <c r="K2" s="2"/>
      <c r="L2" s="2"/>
      <c r="M2" s="2"/>
      <c r="N2" s="2"/>
      <c r="O2" s="2"/>
      <c r="P2" s="2"/>
      <c r="Q2" s="2"/>
      <c r="R2" s="2"/>
      <c r="S2" s="2"/>
      <c r="T2" s="2"/>
      <c r="U2" s="2"/>
      <c r="V2" s="2"/>
      <c r="W2" s="2"/>
      <c r="X2" s="2"/>
      <c r="Y2" s="2"/>
      <c r="Z2" s="2"/>
      <c r="AA2" s="3"/>
    </row>
    <row r="3" spans="1:27" ht="15">
      <c r="A3" s="1"/>
      <c r="B3" s="2"/>
      <c r="C3" s="2"/>
      <c r="D3" s="2"/>
      <c r="E3" s="2"/>
      <c r="F3" s="2"/>
      <c r="G3" s="2"/>
      <c r="H3" s="2"/>
      <c r="I3" s="2"/>
      <c r="J3" s="2"/>
      <c r="K3" s="2"/>
      <c r="L3" s="2"/>
      <c r="M3" s="2"/>
      <c r="N3" s="2"/>
      <c r="O3" s="2"/>
      <c r="P3" s="2"/>
      <c r="Q3" s="2"/>
      <c r="R3" s="2"/>
      <c r="S3" s="2"/>
      <c r="T3" s="2"/>
      <c r="U3" s="2"/>
      <c r="V3" s="2"/>
      <c r="W3" s="2"/>
      <c r="X3" s="2"/>
      <c r="Y3" s="2"/>
      <c r="Z3" s="2"/>
      <c r="AA3" s="3"/>
    </row>
    <row r="4" ht="20.25">
      <c r="A4" s="9" t="s">
        <v>722</v>
      </c>
    </row>
    <row r="5" spans="1:27" ht="15">
      <c r="A5" s="1"/>
      <c r="B5" s="2"/>
      <c r="C5" s="2"/>
      <c r="D5" s="2"/>
      <c r="E5" s="2"/>
      <c r="F5" s="2"/>
      <c r="G5" s="2"/>
      <c r="H5" s="2"/>
      <c r="I5" s="2"/>
      <c r="J5" s="2"/>
      <c r="K5" s="2"/>
      <c r="L5" s="2"/>
      <c r="M5" s="2"/>
      <c r="N5" s="2"/>
      <c r="O5" s="2"/>
      <c r="P5" s="2"/>
      <c r="Q5" s="2"/>
      <c r="R5" s="2"/>
      <c r="S5" s="2"/>
      <c r="T5" s="2"/>
      <c r="U5" s="2"/>
      <c r="V5" s="2"/>
      <c r="W5" s="2"/>
      <c r="X5" s="2"/>
      <c r="Y5" s="2"/>
      <c r="Z5" s="2"/>
      <c r="AA5" s="3"/>
    </row>
    <row r="6" spans="1:27" ht="15">
      <c r="A6" s="15" t="s">
        <v>74</v>
      </c>
      <c r="B6" s="2"/>
      <c r="C6" s="2"/>
      <c r="D6" s="2"/>
      <c r="E6" s="2"/>
      <c r="F6" s="2"/>
      <c r="G6" s="2"/>
      <c r="H6" s="2"/>
      <c r="I6" s="2"/>
      <c r="J6" s="2"/>
      <c r="K6" s="2"/>
      <c r="L6" s="2"/>
      <c r="M6" s="2"/>
      <c r="N6" s="2"/>
      <c r="O6" s="2"/>
      <c r="P6" s="2"/>
      <c r="Q6" s="2"/>
      <c r="R6" s="2"/>
      <c r="S6" s="2"/>
      <c r="T6" s="2"/>
      <c r="U6" s="2"/>
      <c r="V6" s="2"/>
      <c r="W6" s="2"/>
      <c r="X6" s="2"/>
      <c r="Y6" s="2"/>
      <c r="Z6" s="2"/>
      <c r="AA6" s="3"/>
    </row>
    <row r="7" spans="1:27" ht="24.75" customHeight="1">
      <c r="A7" s="14" t="s">
        <v>723</v>
      </c>
      <c r="B7" s="16"/>
      <c r="C7" s="16"/>
      <c r="D7" s="16"/>
      <c r="E7" s="16"/>
      <c r="F7" s="17"/>
      <c r="G7" s="2"/>
      <c r="H7" s="2"/>
      <c r="I7" s="2"/>
      <c r="J7" s="2"/>
      <c r="K7" s="2"/>
      <c r="L7" s="2"/>
      <c r="M7" s="2"/>
      <c r="N7" s="2"/>
      <c r="O7" s="2"/>
      <c r="P7" s="2"/>
      <c r="Q7" s="2"/>
      <c r="R7" s="2"/>
      <c r="S7" s="2"/>
      <c r="T7" s="2"/>
      <c r="U7" s="2"/>
      <c r="V7" s="2"/>
      <c r="W7" s="2"/>
      <c r="X7" s="2"/>
      <c r="Y7" s="2"/>
      <c r="Z7" s="2"/>
      <c r="AA7" s="3"/>
    </row>
    <row r="8" spans="1:27" ht="22.5" customHeight="1">
      <c r="A8" s="18" t="s">
        <v>724</v>
      </c>
      <c r="B8" s="16"/>
      <c r="C8" s="16"/>
      <c r="D8" s="16"/>
      <c r="E8" s="16"/>
      <c r="F8" s="17"/>
      <c r="G8" s="2"/>
      <c r="H8" s="2"/>
      <c r="I8" s="2"/>
      <c r="J8" s="2"/>
      <c r="K8" s="2"/>
      <c r="L8" s="2"/>
      <c r="M8" s="2"/>
      <c r="N8" s="2"/>
      <c r="O8" s="2"/>
      <c r="P8" s="2"/>
      <c r="Q8" s="2"/>
      <c r="R8" s="2"/>
      <c r="S8" s="2"/>
      <c r="T8" s="2"/>
      <c r="U8" s="2"/>
      <c r="V8" s="2"/>
      <c r="W8" s="2"/>
      <c r="X8" s="2"/>
      <c r="Y8" s="2"/>
      <c r="Z8" s="2"/>
      <c r="AA8" s="3"/>
    </row>
    <row r="9" spans="1:27" ht="21" customHeight="1">
      <c r="A9" s="18" t="s">
        <v>725</v>
      </c>
      <c r="B9" s="16"/>
      <c r="C9" s="16"/>
      <c r="D9" s="16"/>
      <c r="E9" s="16"/>
      <c r="F9" s="17"/>
      <c r="G9" s="2"/>
      <c r="H9" s="2"/>
      <c r="I9" s="2"/>
      <c r="J9" s="2"/>
      <c r="K9" s="2"/>
      <c r="L9" s="2"/>
      <c r="M9" s="2"/>
      <c r="N9" s="2"/>
      <c r="O9" s="2"/>
      <c r="P9" s="2"/>
      <c r="Q9" s="2"/>
      <c r="R9" s="2"/>
      <c r="S9" s="2"/>
      <c r="T9" s="2"/>
      <c r="U9" s="2"/>
      <c r="V9" s="2"/>
      <c r="W9" s="2"/>
      <c r="X9" s="2"/>
      <c r="Y9" s="2"/>
      <c r="Z9" s="2"/>
      <c r="AA9" s="3"/>
    </row>
    <row r="10" spans="1:27" ht="20.25" customHeight="1">
      <c r="A10" s="18" t="s">
        <v>726</v>
      </c>
      <c r="B10" s="2"/>
      <c r="C10" s="2"/>
      <c r="D10" s="2"/>
      <c r="E10" s="2"/>
      <c r="F10" s="2"/>
      <c r="G10" s="2"/>
      <c r="H10" s="2"/>
      <c r="I10" s="2"/>
      <c r="J10" s="2"/>
      <c r="K10" s="2"/>
      <c r="L10" s="2"/>
      <c r="M10" s="2"/>
      <c r="N10" s="2"/>
      <c r="O10" s="2"/>
      <c r="P10" s="2"/>
      <c r="Q10" s="2"/>
      <c r="R10" s="2"/>
      <c r="S10" s="2"/>
      <c r="T10" s="2"/>
      <c r="U10" s="2"/>
      <c r="V10" s="2"/>
      <c r="W10" s="2"/>
      <c r="X10" s="2"/>
      <c r="Y10" s="2"/>
      <c r="Z10" s="2"/>
      <c r="AA10" s="3"/>
    </row>
    <row r="11" spans="1:27" ht="20.25" customHeight="1">
      <c r="A11" s="18" t="s">
        <v>727</v>
      </c>
      <c r="B11" s="2"/>
      <c r="C11" s="2"/>
      <c r="D11" s="2"/>
      <c r="E11" s="2"/>
      <c r="F11" s="2"/>
      <c r="G11" s="2"/>
      <c r="H11" s="2"/>
      <c r="I11" s="2"/>
      <c r="J11" s="2"/>
      <c r="K11" s="2"/>
      <c r="L11" s="2"/>
      <c r="M11" s="2"/>
      <c r="N11" s="2"/>
      <c r="O11" s="2"/>
      <c r="P11" s="2"/>
      <c r="Q11" s="2"/>
      <c r="R11" s="2"/>
      <c r="S11" s="2"/>
      <c r="T11" s="2"/>
      <c r="U11" s="2"/>
      <c r="V11" s="2"/>
      <c r="W11" s="2"/>
      <c r="X11" s="2"/>
      <c r="Y11" s="2"/>
      <c r="Z11" s="2"/>
      <c r="AA11" s="3"/>
    </row>
    <row r="12" spans="1:27" ht="20.25" customHeight="1">
      <c r="A12" s="18" t="s">
        <v>728</v>
      </c>
      <c r="B12" s="2"/>
      <c r="C12" s="2"/>
      <c r="D12" s="2"/>
      <c r="E12" s="2"/>
      <c r="F12" s="2"/>
      <c r="G12" s="2"/>
      <c r="H12" s="2"/>
      <c r="I12" s="2"/>
      <c r="J12" s="2"/>
      <c r="K12" s="2"/>
      <c r="L12" s="2"/>
      <c r="M12" s="2"/>
      <c r="N12" s="2"/>
      <c r="O12" s="2"/>
      <c r="P12" s="2"/>
      <c r="Q12" s="2"/>
      <c r="R12" s="2"/>
      <c r="S12" s="2"/>
      <c r="T12" s="2"/>
      <c r="U12" s="2"/>
      <c r="V12" s="2"/>
      <c r="W12" s="2"/>
      <c r="X12" s="2"/>
      <c r="Y12" s="2"/>
      <c r="Z12" s="2"/>
      <c r="AA12" s="3"/>
    </row>
    <row r="13" spans="1:27" ht="20.25" customHeight="1">
      <c r="A13" s="1"/>
      <c r="B13" s="2"/>
      <c r="C13" s="2"/>
      <c r="D13" s="2"/>
      <c r="E13" s="2"/>
      <c r="F13" s="2"/>
      <c r="G13" s="2"/>
      <c r="H13" s="2"/>
      <c r="I13" s="2"/>
      <c r="J13" s="2"/>
      <c r="K13" s="2"/>
      <c r="L13" s="2"/>
      <c r="M13" s="2"/>
      <c r="N13" s="2"/>
      <c r="O13" s="2"/>
      <c r="P13" s="2"/>
      <c r="Q13" s="2"/>
      <c r="R13" s="2"/>
      <c r="S13" s="2"/>
      <c r="T13" s="2"/>
      <c r="U13" s="2"/>
      <c r="V13" s="2"/>
      <c r="W13" s="2"/>
      <c r="X13" s="2"/>
      <c r="Y13" s="2"/>
      <c r="Z13" s="2"/>
      <c r="AA13" s="3"/>
    </row>
    <row r="14" spans="1:27" ht="20.25" customHeight="1">
      <c r="A14" s="14" t="s">
        <v>75</v>
      </c>
      <c r="B14" s="2"/>
      <c r="C14" s="2"/>
      <c r="D14" s="2"/>
      <c r="E14" s="2"/>
      <c r="F14" s="2"/>
      <c r="G14" s="2"/>
      <c r="H14" s="2"/>
      <c r="I14" s="2"/>
      <c r="J14" s="2"/>
      <c r="K14" s="2"/>
      <c r="L14" s="2"/>
      <c r="M14" s="2"/>
      <c r="N14" s="2"/>
      <c r="O14" s="2"/>
      <c r="P14" s="2"/>
      <c r="Q14" s="2"/>
      <c r="R14" s="2"/>
      <c r="S14" s="2"/>
      <c r="T14" s="2"/>
      <c r="U14" s="2"/>
      <c r="V14" s="2"/>
      <c r="W14" s="2"/>
      <c r="X14" s="2"/>
      <c r="Y14" s="2"/>
      <c r="Z14" s="2"/>
      <c r="AA14" s="3"/>
    </row>
    <row r="15" spans="1:27" ht="20.25" customHeight="1">
      <c r="A15" s="14" t="s">
        <v>729</v>
      </c>
      <c r="B15" s="2"/>
      <c r="C15" s="2"/>
      <c r="D15" s="2"/>
      <c r="E15" s="2"/>
      <c r="F15" s="2"/>
      <c r="G15" s="2"/>
      <c r="H15" s="2"/>
      <c r="I15" s="2"/>
      <c r="J15" s="2"/>
      <c r="K15" s="2"/>
      <c r="L15" s="2"/>
      <c r="M15" s="2"/>
      <c r="N15" s="2"/>
      <c r="O15" s="2"/>
      <c r="P15" s="2"/>
      <c r="Q15" s="2"/>
      <c r="R15" s="2"/>
      <c r="S15" s="2"/>
      <c r="T15" s="2"/>
      <c r="U15" s="2"/>
      <c r="V15" s="2"/>
      <c r="W15" s="2"/>
      <c r="X15" s="2"/>
      <c r="Y15" s="2"/>
      <c r="Z15" s="2"/>
      <c r="AA15" s="3"/>
    </row>
    <row r="16" spans="1:27" ht="20.25" customHeight="1">
      <c r="A16" s="18" t="s">
        <v>730</v>
      </c>
      <c r="B16" s="2"/>
      <c r="C16" s="2"/>
      <c r="D16" s="2"/>
      <c r="E16" s="2"/>
      <c r="F16" s="2"/>
      <c r="G16" s="2"/>
      <c r="H16" s="2"/>
      <c r="I16" s="2"/>
      <c r="J16" s="2"/>
      <c r="K16" s="2"/>
      <c r="L16" s="2"/>
      <c r="M16" s="2"/>
      <c r="N16" s="2"/>
      <c r="O16" s="2"/>
      <c r="P16" s="2"/>
      <c r="Q16" s="2"/>
      <c r="R16" s="2"/>
      <c r="S16" s="2"/>
      <c r="T16" s="2"/>
      <c r="U16" s="2"/>
      <c r="V16" s="2"/>
      <c r="W16" s="2"/>
      <c r="X16" s="2"/>
      <c r="Y16" s="2"/>
      <c r="Z16" s="2"/>
      <c r="AA16" s="3"/>
    </row>
    <row r="17" spans="1:27" ht="20.25" customHeight="1">
      <c r="A17" s="18" t="s">
        <v>737</v>
      </c>
      <c r="B17" s="2"/>
      <c r="C17" s="2"/>
      <c r="D17" s="2"/>
      <c r="E17" s="2"/>
      <c r="F17" s="2"/>
      <c r="G17" s="2"/>
      <c r="H17" s="2"/>
      <c r="I17" s="2"/>
      <c r="J17" s="2"/>
      <c r="K17" s="2"/>
      <c r="L17" s="2"/>
      <c r="M17" s="2"/>
      <c r="N17" s="2"/>
      <c r="O17" s="2"/>
      <c r="P17" s="2"/>
      <c r="Q17" s="2"/>
      <c r="R17" s="2"/>
      <c r="S17" s="2"/>
      <c r="T17" s="2"/>
      <c r="U17" s="2"/>
      <c r="V17" s="2"/>
      <c r="W17" s="2"/>
      <c r="X17" s="2"/>
      <c r="Y17" s="2"/>
      <c r="Z17" s="2"/>
      <c r="AA17" s="3"/>
    </row>
    <row r="18" spans="1:27" ht="20.25" customHeight="1">
      <c r="A18" s="18" t="s">
        <v>731</v>
      </c>
      <c r="B18" s="2"/>
      <c r="C18" s="2"/>
      <c r="D18" s="2"/>
      <c r="E18" s="2"/>
      <c r="F18" s="2"/>
      <c r="G18" s="2"/>
      <c r="H18" s="2"/>
      <c r="I18" s="2"/>
      <c r="J18" s="2"/>
      <c r="K18" s="2"/>
      <c r="L18" s="2"/>
      <c r="M18" s="2"/>
      <c r="N18" s="2"/>
      <c r="O18" s="2"/>
      <c r="P18" s="2"/>
      <c r="Q18" s="2"/>
      <c r="R18" s="2"/>
      <c r="S18" s="2"/>
      <c r="T18" s="2"/>
      <c r="U18" s="2"/>
      <c r="V18" s="2"/>
      <c r="W18" s="2"/>
      <c r="X18" s="2"/>
      <c r="Y18" s="2"/>
      <c r="Z18" s="2"/>
      <c r="AA18" s="3"/>
    </row>
    <row r="19" spans="1:27" ht="20.25" customHeight="1">
      <c r="A19" s="18"/>
      <c r="B19" s="2"/>
      <c r="C19" s="2"/>
      <c r="D19" s="2"/>
      <c r="E19" s="2"/>
      <c r="F19" s="2"/>
      <c r="G19" s="2"/>
      <c r="H19" s="2"/>
      <c r="I19" s="2"/>
      <c r="J19" s="2"/>
      <c r="K19" s="2"/>
      <c r="L19" s="2"/>
      <c r="M19" s="2"/>
      <c r="N19" s="2"/>
      <c r="O19" s="2"/>
      <c r="P19" s="2"/>
      <c r="Q19" s="2"/>
      <c r="R19" s="2"/>
      <c r="S19" s="2"/>
      <c r="T19" s="2"/>
      <c r="U19" s="2"/>
      <c r="V19" s="2"/>
      <c r="W19" s="2"/>
      <c r="X19" s="2"/>
      <c r="Y19" s="2"/>
      <c r="Z19" s="2"/>
      <c r="AA19" s="3"/>
    </row>
    <row r="20" spans="1:27" ht="20.25" customHeight="1">
      <c r="A20" s="15" t="s">
        <v>76</v>
      </c>
      <c r="B20" s="2"/>
      <c r="C20" s="2"/>
      <c r="D20" s="2"/>
      <c r="E20" s="2"/>
      <c r="F20" s="2"/>
      <c r="G20" s="2"/>
      <c r="H20" s="2"/>
      <c r="I20" s="2"/>
      <c r="J20" s="2"/>
      <c r="K20" s="2"/>
      <c r="L20" s="2"/>
      <c r="M20" s="2"/>
      <c r="N20" s="2"/>
      <c r="O20" s="2"/>
      <c r="P20" s="2"/>
      <c r="Q20" s="2"/>
      <c r="R20" s="2"/>
      <c r="S20" s="2"/>
      <c r="T20" s="2"/>
      <c r="U20" s="2"/>
      <c r="V20" s="2"/>
      <c r="W20" s="2"/>
      <c r="X20" s="2"/>
      <c r="Y20" s="2"/>
      <c r="Z20" s="2"/>
      <c r="AA20" s="3"/>
    </row>
    <row r="21" spans="1:27" ht="20.25" customHeight="1">
      <c r="A21" s="15"/>
      <c r="B21" s="2"/>
      <c r="C21" s="2"/>
      <c r="D21" s="2"/>
      <c r="E21" s="2"/>
      <c r="F21" s="2"/>
      <c r="G21" s="2"/>
      <c r="H21" s="2"/>
      <c r="I21" s="2"/>
      <c r="J21" s="2"/>
      <c r="K21" s="2"/>
      <c r="L21" s="2"/>
      <c r="M21" s="2"/>
      <c r="N21" s="2"/>
      <c r="O21" s="2"/>
      <c r="P21" s="2"/>
      <c r="Q21" s="2"/>
      <c r="R21" s="2"/>
      <c r="S21" s="2"/>
      <c r="T21" s="2"/>
      <c r="U21" s="2"/>
      <c r="V21" s="2"/>
      <c r="W21" s="2"/>
      <c r="X21" s="2"/>
      <c r="Y21" s="2"/>
      <c r="Z21" s="2"/>
      <c r="AA21" s="3"/>
    </row>
    <row r="22" spans="1:27" ht="20.25" customHeight="1">
      <c r="A22" s="15" t="s">
        <v>77</v>
      </c>
      <c r="B22" s="2"/>
      <c r="C22" s="2"/>
      <c r="D22" s="2"/>
      <c r="E22" s="2"/>
      <c r="F22" s="2"/>
      <c r="G22" s="2"/>
      <c r="H22" s="2"/>
      <c r="I22" s="2"/>
      <c r="J22" s="2"/>
      <c r="K22" s="2"/>
      <c r="L22" s="2"/>
      <c r="M22" s="2"/>
      <c r="N22" s="2"/>
      <c r="O22" s="2"/>
      <c r="P22" s="2"/>
      <c r="Q22" s="2"/>
      <c r="R22" s="2"/>
      <c r="S22" s="2"/>
      <c r="T22" s="2"/>
      <c r="U22" s="2"/>
      <c r="V22" s="2"/>
      <c r="W22" s="2"/>
      <c r="X22" s="2"/>
      <c r="Y22" s="2"/>
      <c r="Z22" s="2"/>
      <c r="AA22" s="3"/>
    </row>
    <row r="23" spans="1:27" ht="20.25" customHeight="1">
      <c r="A23" s="1"/>
      <c r="B23" s="2"/>
      <c r="C23" s="2"/>
      <c r="D23" s="2"/>
      <c r="E23" s="2"/>
      <c r="F23" s="2"/>
      <c r="G23" s="2"/>
      <c r="H23" s="2"/>
      <c r="I23" s="2"/>
      <c r="J23" s="2"/>
      <c r="K23" s="2"/>
      <c r="L23" s="2"/>
      <c r="M23" s="2"/>
      <c r="N23" s="2"/>
      <c r="O23" s="2"/>
      <c r="P23" s="2"/>
      <c r="Q23" s="2"/>
      <c r="R23" s="2"/>
      <c r="S23" s="2"/>
      <c r="T23" s="2"/>
      <c r="U23" s="2"/>
      <c r="V23" s="2"/>
      <c r="W23" s="2"/>
      <c r="X23" s="2"/>
      <c r="Y23" s="2"/>
      <c r="Z23" s="2"/>
      <c r="AA23" s="3"/>
    </row>
    <row r="24" spans="1:27" ht="20.25">
      <c r="A24" s="7" t="s">
        <v>715</v>
      </c>
      <c r="B24" s="2"/>
      <c r="C24" s="2"/>
      <c r="D24" s="2"/>
      <c r="E24" s="2"/>
      <c r="F24" s="2"/>
      <c r="G24" s="2"/>
      <c r="H24" s="2"/>
      <c r="I24" s="2"/>
      <c r="J24" s="2"/>
      <c r="K24" s="2"/>
      <c r="L24" s="2"/>
      <c r="M24" s="2"/>
      <c r="N24" s="2"/>
      <c r="O24" s="2"/>
      <c r="P24" s="2"/>
      <c r="Q24" s="2"/>
      <c r="R24" s="2"/>
      <c r="S24" s="2"/>
      <c r="T24" s="2"/>
      <c r="U24" s="2"/>
      <c r="V24" s="2"/>
      <c r="W24" s="2"/>
      <c r="X24" s="2"/>
      <c r="Y24" s="2"/>
      <c r="Z24" s="2"/>
      <c r="AA24" s="3"/>
    </row>
    <row r="25" spans="1:27" ht="20.25" customHeight="1">
      <c r="A25" s="1"/>
      <c r="B25" s="2"/>
      <c r="C25" s="2"/>
      <c r="D25" s="2"/>
      <c r="E25" s="2"/>
      <c r="F25" s="2"/>
      <c r="G25" s="2"/>
      <c r="H25" s="2"/>
      <c r="I25" s="2"/>
      <c r="J25" s="2"/>
      <c r="K25" s="2"/>
      <c r="L25" s="2"/>
      <c r="M25" s="2"/>
      <c r="N25" s="2"/>
      <c r="O25" s="2"/>
      <c r="P25" s="2"/>
      <c r="Q25" s="2"/>
      <c r="R25" s="2"/>
      <c r="S25" s="2"/>
      <c r="T25" s="2"/>
      <c r="U25" s="2"/>
      <c r="V25" s="2"/>
      <c r="W25" s="2"/>
      <c r="X25" s="2"/>
      <c r="Y25" s="2"/>
      <c r="Z25" s="2"/>
      <c r="AA25" s="3"/>
    </row>
    <row r="26" spans="1:27" ht="20.25" customHeight="1">
      <c r="A26" s="8" t="s">
        <v>78</v>
      </c>
      <c r="B26" s="2"/>
      <c r="C26" s="2"/>
      <c r="D26" s="2"/>
      <c r="E26" s="2"/>
      <c r="F26" s="2"/>
      <c r="G26" s="2"/>
      <c r="H26" s="2"/>
      <c r="I26" s="2"/>
      <c r="J26" s="2"/>
      <c r="K26" s="2"/>
      <c r="L26" s="2"/>
      <c r="M26" s="2"/>
      <c r="N26" s="2"/>
      <c r="O26" s="2"/>
      <c r="P26" s="2"/>
      <c r="Q26" s="2"/>
      <c r="R26" s="2"/>
      <c r="S26" s="2"/>
      <c r="T26" s="2"/>
      <c r="U26" s="2"/>
      <c r="V26" s="2"/>
      <c r="W26" s="2"/>
      <c r="X26" s="2"/>
      <c r="Y26" s="2"/>
      <c r="Z26" s="2"/>
      <c r="AA26" s="3"/>
    </row>
    <row r="27" spans="1:27" ht="20.25" customHeight="1">
      <c r="A27" s="1"/>
      <c r="B27" s="2"/>
      <c r="C27" s="2"/>
      <c r="D27" s="2"/>
      <c r="E27" s="2"/>
      <c r="F27" s="2"/>
      <c r="G27" s="2"/>
      <c r="H27" s="2"/>
      <c r="I27" s="2"/>
      <c r="J27" s="2"/>
      <c r="K27" s="2"/>
      <c r="L27" s="2"/>
      <c r="M27" s="2"/>
      <c r="N27" s="2"/>
      <c r="O27" s="2"/>
      <c r="P27" s="2"/>
      <c r="Q27" s="2"/>
      <c r="R27" s="2"/>
      <c r="S27" s="2"/>
      <c r="T27" s="2"/>
      <c r="U27" s="2"/>
      <c r="V27" s="2"/>
      <c r="W27" s="2"/>
      <c r="X27" s="2"/>
      <c r="Y27" s="2"/>
      <c r="Z27" s="2"/>
      <c r="AA27" s="3"/>
    </row>
    <row r="28" spans="1:27" ht="20.25" customHeight="1">
      <c r="A28" s="8" t="s">
        <v>79</v>
      </c>
      <c r="B28" s="2"/>
      <c r="C28" s="2"/>
      <c r="D28" s="2"/>
      <c r="E28" s="2"/>
      <c r="F28" s="2"/>
      <c r="G28" s="2"/>
      <c r="H28" s="2"/>
      <c r="I28" s="2"/>
      <c r="J28" s="2"/>
      <c r="K28" s="2"/>
      <c r="L28" s="2"/>
      <c r="M28" s="2"/>
      <c r="N28" s="2"/>
      <c r="O28" s="2"/>
      <c r="P28" s="2"/>
      <c r="Q28" s="2"/>
      <c r="R28" s="2"/>
      <c r="S28" s="2"/>
      <c r="T28" s="2"/>
      <c r="U28" s="2"/>
      <c r="V28" s="2"/>
      <c r="W28" s="2"/>
      <c r="X28" s="2"/>
      <c r="Y28" s="2"/>
      <c r="Z28" s="2"/>
      <c r="AA28" s="3"/>
    </row>
    <row r="29" spans="1:27" ht="20.25" customHeight="1">
      <c r="A29" s="1"/>
      <c r="B29" s="2"/>
      <c r="C29" s="2"/>
      <c r="D29" s="2"/>
      <c r="E29" s="2"/>
      <c r="F29" s="2"/>
      <c r="G29" s="2"/>
      <c r="H29" s="2"/>
      <c r="I29" s="2"/>
      <c r="J29" s="2"/>
      <c r="K29" s="2"/>
      <c r="L29" s="2"/>
      <c r="M29" s="2"/>
      <c r="N29" s="2"/>
      <c r="O29" s="2"/>
      <c r="P29" s="2"/>
      <c r="Q29" s="2"/>
      <c r="R29" s="2"/>
      <c r="S29" s="2"/>
      <c r="T29" s="2"/>
      <c r="U29" s="2"/>
      <c r="V29" s="2"/>
      <c r="W29" s="2"/>
      <c r="X29" s="2"/>
      <c r="Y29" s="2"/>
      <c r="Z29" s="2"/>
      <c r="AA29" s="3"/>
    </row>
    <row r="30" spans="1:27" ht="20.25" customHeight="1">
      <c r="A30" s="8" t="s">
        <v>675</v>
      </c>
      <c r="B30" s="2"/>
      <c r="C30" s="2"/>
      <c r="D30" s="2"/>
      <c r="E30" s="2"/>
      <c r="F30" s="2"/>
      <c r="G30" s="2"/>
      <c r="H30" s="2"/>
      <c r="I30" s="2"/>
      <c r="J30" s="2"/>
      <c r="K30" s="2"/>
      <c r="L30" s="2"/>
      <c r="M30" s="2"/>
      <c r="N30" s="2"/>
      <c r="O30" s="2"/>
      <c r="P30" s="2"/>
      <c r="Q30" s="2"/>
      <c r="R30" s="2"/>
      <c r="S30" s="2"/>
      <c r="T30" s="2"/>
      <c r="U30" s="2"/>
      <c r="V30" s="2"/>
      <c r="W30" s="2"/>
      <c r="X30" s="2"/>
      <c r="Y30" s="2"/>
      <c r="Z30" s="2"/>
      <c r="AA30" s="3"/>
    </row>
    <row r="31" spans="1:27" ht="20.25" customHeight="1">
      <c r="A31" s="8"/>
      <c r="B31" s="2"/>
      <c r="C31" s="2"/>
      <c r="D31" s="2"/>
      <c r="E31" s="2"/>
      <c r="F31" s="2"/>
      <c r="G31" s="2"/>
      <c r="H31" s="2"/>
      <c r="I31" s="2"/>
      <c r="J31" s="2"/>
      <c r="K31" s="2"/>
      <c r="L31" s="2"/>
      <c r="M31" s="2"/>
      <c r="N31" s="2"/>
      <c r="O31" s="2"/>
      <c r="P31" s="2"/>
      <c r="Q31" s="2"/>
      <c r="R31" s="2"/>
      <c r="S31" s="2"/>
      <c r="T31" s="2"/>
      <c r="U31" s="2"/>
      <c r="V31" s="2"/>
      <c r="W31" s="2"/>
      <c r="X31" s="2"/>
      <c r="Y31" s="2"/>
      <c r="Z31" s="2"/>
      <c r="AA31" s="3"/>
    </row>
    <row r="32" spans="1:27" ht="15">
      <c r="A32" s="8" t="s">
        <v>719</v>
      </c>
      <c r="B32" s="2"/>
      <c r="C32" s="2"/>
      <c r="D32" s="2"/>
      <c r="E32" s="2"/>
      <c r="F32" s="2"/>
      <c r="G32" s="2"/>
      <c r="H32" s="2"/>
      <c r="I32" s="2"/>
      <c r="J32" s="2"/>
      <c r="K32" s="2"/>
      <c r="L32" s="2"/>
      <c r="M32" s="2"/>
      <c r="N32" s="2"/>
      <c r="O32" s="2"/>
      <c r="P32" s="2"/>
      <c r="Q32" s="2"/>
      <c r="R32" s="2"/>
      <c r="S32" s="2"/>
      <c r="T32" s="2"/>
      <c r="U32" s="2"/>
      <c r="V32" s="2"/>
      <c r="W32" s="2"/>
      <c r="X32" s="2"/>
      <c r="Y32" s="2"/>
      <c r="Z32" s="2"/>
      <c r="AA32" s="3"/>
    </row>
    <row r="33" spans="1:27" ht="15">
      <c r="A33" s="1"/>
      <c r="B33" s="2"/>
      <c r="C33" s="2"/>
      <c r="D33" s="2"/>
      <c r="E33" s="2"/>
      <c r="F33" s="2"/>
      <c r="G33" s="2"/>
      <c r="H33" s="2"/>
      <c r="I33" s="2"/>
      <c r="J33" s="2"/>
      <c r="K33" s="2"/>
      <c r="L33" s="2"/>
      <c r="M33" s="2"/>
      <c r="N33" s="2"/>
      <c r="O33" s="2"/>
      <c r="P33" s="2"/>
      <c r="Q33" s="2"/>
      <c r="R33" s="2"/>
      <c r="S33" s="2"/>
      <c r="T33" s="2"/>
      <c r="U33" s="2"/>
      <c r="V33" s="2"/>
      <c r="W33" s="2"/>
      <c r="X33" s="2"/>
      <c r="Y33" s="2"/>
      <c r="Z33" s="2"/>
      <c r="AA33" s="3"/>
    </row>
    <row r="34" spans="1:27" ht="15">
      <c r="A34" s="8" t="s">
        <v>732</v>
      </c>
      <c r="B34" s="2"/>
      <c r="C34" s="2"/>
      <c r="D34" s="2"/>
      <c r="E34" s="2"/>
      <c r="F34" s="2"/>
      <c r="G34" s="2"/>
      <c r="H34" s="2"/>
      <c r="I34" s="2"/>
      <c r="J34" s="2"/>
      <c r="K34" s="2"/>
      <c r="L34" s="2"/>
      <c r="M34" s="2"/>
      <c r="N34" s="2"/>
      <c r="O34" s="2"/>
      <c r="P34" s="2"/>
      <c r="Q34" s="2"/>
      <c r="R34" s="2"/>
      <c r="S34" s="2"/>
      <c r="T34" s="2"/>
      <c r="U34" s="2"/>
      <c r="V34" s="2"/>
      <c r="W34" s="2"/>
      <c r="X34" s="2"/>
      <c r="Y34" s="2"/>
      <c r="Z34" s="2"/>
      <c r="AA34" s="3"/>
    </row>
    <row r="35" spans="1:27" ht="15">
      <c r="A35" s="1"/>
      <c r="B35" s="2"/>
      <c r="C35" s="2"/>
      <c r="D35" s="2"/>
      <c r="E35" s="2"/>
      <c r="F35" s="2"/>
      <c r="G35" s="2"/>
      <c r="H35" s="2"/>
      <c r="I35" s="2"/>
      <c r="J35" s="2"/>
      <c r="K35" s="2"/>
      <c r="L35" s="2"/>
      <c r="M35" s="2"/>
      <c r="N35" s="2"/>
      <c r="O35" s="2"/>
      <c r="P35" s="2"/>
      <c r="Q35" s="2"/>
      <c r="R35" s="2"/>
      <c r="S35" s="2"/>
      <c r="T35" s="2"/>
      <c r="U35" s="2"/>
      <c r="V35" s="2"/>
      <c r="W35" s="2"/>
      <c r="X35" s="2"/>
      <c r="Y35" s="2"/>
      <c r="Z35" s="2"/>
      <c r="AA35" s="3"/>
    </row>
    <row r="36" spans="1:27" ht="15">
      <c r="A36" s="8" t="s">
        <v>80</v>
      </c>
      <c r="B36" s="2"/>
      <c r="C36" s="2"/>
      <c r="D36" s="2"/>
      <c r="E36" s="2"/>
      <c r="F36" s="2"/>
      <c r="G36" s="2"/>
      <c r="H36" s="2"/>
      <c r="I36" s="2"/>
      <c r="J36" s="2"/>
      <c r="K36" s="2"/>
      <c r="L36" s="2"/>
      <c r="M36" s="2"/>
      <c r="N36" s="2"/>
      <c r="O36" s="2"/>
      <c r="P36" s="2"/>
      <c r="Q36" s="2"/>
      <c r="R36" s="2"/>
      <c r="S36" s="2"/>
      <c r="T36" s="2"/>
      <c r="U36" s="2"/>
      <c r="V36" s="2"/>
      <c r="W36" s="2"/>
      <c r="X36" s="2"/>
      <c r="Y36" s="2"/>
      <c r="Z36" s="2"/>
      <c r="AA36" s="3"/>
    </row>
    <row r="37" spans="1:27" ht="15">
      <c r="A37" s="1"/>
      <c r="B37" s="2"/>
      <c r="C37" s="2"/>
      <c r="D37" s="2"/>
      <c r="E37" s="2"/>
      <c r="F37" s="2"/>
      <c r="G37" s="2"/>
      <c r="H37" s="2"/>
      <c r="I37" s="2"/>
      <c r="J37" s="2"/>
      <c r="K37" s="2"/>
      <c r="L37" s="2"/>
      <c r="M37" s="2"/>
      <c r="N37" s="2"/>
      <c r="O37" s="2"/>
      <c r="P37" s="2"/>
      <c r="Q37" s="2"/>
      <c r="R37" s="2"/>
      <c r="S37" s="2"/>
      <c r="T37" s="2"/>
      <c r="U37" s="2"/>
      <c r="V37" s="2"/>
      <c r="W37" s="2"/>
      <c r="X37" s="2"/>
      <c r="Y37" s="2"/>
      <c r="Z37" s="2"/>
      <c r="AA37" s="3"/>
    </row>
    <row r="38" spans="1:27" ht="15">
      <c r="A38" s="8" t="s">
        <v>670</v>
      </c>
      <c r="B38" s="2"/>
      <c r="C38" s="2"/>
      <c r="D38" s="2"/>
      <c r="E38" s="2"/>
      <c r="F38" s="2"/>
      <c r="G38" s="2"/>
      <c r="H38" s="2"/>
      <c r="I38" s="2"/>
      <c r="J38" s="2"/>
      <c r="K38" s="2"/>
      <c r="L38" s="2"/>
      <c r="M38" s="2"/>
      <c r="N38" s="2"/>
      <c r="O38" s="2"/>
      <c r="P38" s="2"/>
      <c r="Q38" s="2"/>
      <c r="R38" s="2"/>
      <c r="S38" s="2"/>
      <c r="T38" s="2"/>
      <c r="U38" s="2"/>
      <c r="V38" s="2"/>
      <c r="W38" s="2"/>
      <c r="X38" s="2"/>
      <c r="Y38" s="2"/>
      <c r="Z38" s="2"/>
      <c r="AA38" s="3"/>
    </row>
    <row r="39" spans="1:27" ht="15">
      <c r="A39" s="1"/>
      <c r="B39" s="2"/>
      <c r="C39" s="2"/>
      <c r="D39" s="2"/>
      <c r="E39" s="2"/>
      <c r="F39" s="2"/>
      <c r="G39" s="2"/>
      <c r="H39" s="2"/>
      <c r="I39" s="2"/>
      <c r="J39" s="2"/>
      <c r="K39" s="2"/>
      <c r="L39" s="2"/>
      <c r="M39" s="2"/>
      <c r="N39" s="2"/>
      <c r="O39" s="2"/>
      <c r="P39" s="2"/>
      <c r="Q39" s="2"/>
      <c r="R39" s="2"/>
      <c r="S39" s="2"/>
      <c r="T39" s="2"/>
      <c r="U39" s="2"/>
      <c r="V39" s="2"/>
      <c r="W39" s="2"/>
      <c r="X39" s="2"/>
      <c r="Y39" s="2"/>
      <c r="Z39" s="2"/>
      <c r="AA39" s="3"/>
    </row>
    <row r="40" spans="1:27" ht="15">
      <c r="A40" s="8" t="s">
        <v>735</v>
      </c>
      <c r="B40" s="2"/>
      <c r="C40" s="2"/>
      <c r="D40" s="2"/>
      <c r="E40" s="2"/>
      <c r="F40" s="2"/>
      <c r="G40" s="2"/>
      <c r="H40" s="2"/>
      <c r="I40" s="2"/>
      <c r="J40" s="2"/>
      <c r="K40" s="2"/>
      <c r="L40" s="2"/>
      <c r="M40" s="2"/>
      <c r="N40" s="2"/>
      <c r="O40" s="2"/>
      <c r="P40" s="2"/>
      <c r="Q40" s="2"/>
      <c r="R40" s="2"/>
      <c r="S40" s="2"/>
      <c r="T40" s="2"/>
      <c r="U40" s="2"/>
      <c r="V40" s="2"/>
      <c r="W40" s="2"/>
      <c r="X40" s="2"/>
      <c r="Y40" s="2"/>
      <c r="Z40" s="2"/>
      <c r="AA40" s="3"/>
    </row>
    <row r="41" spans="1:27" ht="15">
      <c r="A41" s="1"/>
      <c r="B41" s="2"/>
      <c r="C41" s="2"/>
      <c r="D41" s="2"/>
      <c r="E41" s="2"/>
      <c r="F41" s="2"/>
      <c r="G41" s="2"/>
      <c r="H41" s="2"/>
      <c r="I41" s="2"/>
      <c r="J41" s="2"/>
      <c r="K41" s="2"/>
      <c r="L41" s="2"/>
      <c r="M41" s="2"/>
      <c r="N41" s="2"/>
      <c r="O41" s="2"/>
      <c r="P41" s="2"/>
      <c r="Q41" s="2"/>
      <c r="R41" s="2"/>
      <c r="S41" s="2"/>
      <c r="T41" s="2"/>
      <c r="U41" s="2"/>
      <c r="V41" s="2"/>
      <c r="W41" s="2"/>
      <c r="X41" s="2"/>
      <c r="Y41" s="2"/>
      <c r="Z41" s="2"/>
      <c r="AA41" s="3"/>
    </row>
    <row r="42" spans="1:27" ht="15">
      <c r="A42" s="8" t="s">
        <v>15</v>
      </c>
      <c r="B42" s="2"/>
      <c r="C42" s="2"/>
      <c r="D42" s="2"/>
      <c r="E42" s="2"/>
      <c r="F42" s="2"/>
      <c r="G42" s="2"/>
      <c r="H42" s="2"/>
      <c r="I42" s="2"/>
      <c r="J42" s="2"/>
      <c r="K42" s="2"/>
      <c r="L42" s="2"/>
      <c r="M42" s="2"/>
      <c r="N42" s="2"/>
      <c r="O42" s="2"/>
      <c r="P42" s="2"/>
      <c r="Q42" s="2"/>
      <c r="R42" s="2"/>
      <c r="S42" s="2"/>
      <c r="T42" s="2"/>
      <c r="U42" s="2"/>
      <c r="V42" s="2"/>
      <c r="W42" s="2"/>
      <c r="X42" s="2"/>
      <c r="Y42" s="2"/>
      <c r="Z42" s="2"/>
      <c r="AA42" s="3"/>
    </row>
    <row r="43" spans="1:27" ht="15">
      <c r="A43" s="1"/>
      <c r="B43" s="2"/>
      <c r="C43" s="2"/>
      <c r="D43" s="2"/>
      <c r="E43" s="2"/>
      <c r="F43" s="2"/>
      <c r="G43" s="2"/>
      <c r="H43" s="2"/>
      <c r="I43" s="2"/>
      <c r="J43" s="2"/>
      <c r="K43" s="2"/>
      <c r="L43" s="2"/>
      <c r="M43" s="2"/>
      <c r="N43" s="2"/>
      <c r="O43" s="2"/>
      <c r="P43" s="2"/>
      <c r="Q43" s="2"/>
      <c r="R43" s="2"/>
      <c r="S43" s="2"/>
      <c r="T43" s="2"/>
      <c r="U43" s="2"/>
      <c r="V43" s="2"/>
      <c r="W43" s="2"/>
      <c r="X43" s="2"/>
      <c r="Y43" s="2"/>
      <c r="Z43" s="2"/>
      <c r="AA43" s="3"/>
    </row>
    <row r="44" spans="1:27" ht="15">
      <c r="A44" s="8" t="s">
        <v>733</v>
      </c>
      <c r="B44" s="2"/>
      <c r="C44" s="2"/>
      <c r="D44" s="2"/>
      <c r="E44" s="2"/>
      <c r="F44" s="2"/>
      <c r="G44" s="2"/>
      <c r="H44" s="2"/>
      <c r="I44" s="2"/>
      <c r="J44" s="2"/>
      <c r="K44" s="2"/>
      <c r="L44" s="2"/>
      <c r="M44" s="2"/>
      <c r="N44" s="2"/>
      <c r="O44" s="2"/>
      <c r="P44" s="2"/>
      <c r="Q44" s="2"/>
      <c r="R44" s="2"/>
      <c r="S44" s="2"/>
      <c r="T44" s="2"/>
      <c r="U44" s="2"/>
      <c r="V44" s="2"/>
      <c r="W44" s="2"/>
      <c r="X44" s="2"/>
      <c r="Y44" s="2"/>
      <c r="Z44" s="2"/>
      <c r="AA44" s="3"/>
    </row>
    <row r="45" spans="1:27" ht="15">
      <c r="A45" s="1"/>
      <c r="B45" s="2"/>
      <c r="C45" s="2"/>
      <c r="D45" s="2"/>
      <c r="E45" s="2"/>
      <c r="F45" s="2"/>
      <c r="G45" s="2"/>
      <c r="H45" s="2"/>
      <c r="I45" s="2"/>
      <c r="J45" s="2"/>
      <c r="K45" s="2"/>
      <c r="L45" s="2"/>
      <c r="M45" s="2"/>
      <c r="N45" s="2"/>
      <c r="O45" s="2"/>
      <c r="P45" s="2"/>
      <c r="Q45" s="2"/>
      <c r="R45" s="2"/>
      <c r="S45" s="2"/>
      <c r="T45" s="2"/>
      <c r="U45" s="2"/>
      <c r="V45" s="2"/>
      <c r="W45" s="2"/>
      <c r="X45" s="2"/>
      <c r="Y45" s="2"/>
      <c r="Z45" s="2"/>
      <c r="AA45" s="3"/>
    </row>
    <row r="46" spans="1:27" ht="15">
      <c r="A46" s="8" t="s">
        <v>716</v>
      </c>
      <c r="B46" s="2"/>
      <c r="C46" s="2"/>
      <c r="D46" s="2"/>
      <c r="E46" s="2"/>
      <c r="F46" s="2"/>
      <c r="G46" s="2"/>
      <c r="H46" s="2"/>
      <c r="I46" s="2"/>
      <c r="J46" s="2"/>
      <c r="K46" s="2"/>
      <c r="L46" s="2"/>
      <c r="M46" s="2"/>
      <c r="N46" s="2"/>
      <c r="O46" s="2"/>
      <c r="P46" s="2"/>
      <c r="Q46" s="2"/>
      <c r="R46" s="2"/>
      <c r="S46" s="2"/>
      <c r="T46" s="2"/>
      <c r="U46" s="2"/>
      <c r="V46" s="2"/>
      <c r="W46" s="2"/>
      <c r="X46" s="2"/>
      <c r="Y46" s="2"/>
      <c r="Z46" s="2"/>
      <c r="AA46" s="3"/>
    </row>
    <row r="47" spans="1:27" ht="15">
      <c r="A47" s="4" t="s">
        <v>707</v>
      </c>
      <c r="B47" s="2"/>
      <c r="C47" s="2"/>
      <c r="D47" s="2"/>
      <c r="E47" s="2"/>
      <c r="F47" s="2"/>
      <c r="G47" s="2"/>
      <c r="H47" s="2"/>
      <c r="I47" s="2"/>
      <c r="J47" s="2"/>
      <c r="K47" s="2"/>
      <c r="L47" s="2"/>
      <c r="M47" s="2"/>
      <c r="N47" s="2"/>
      <c r="O47" s="2"/>
      <c r="P47" s="2"/>
      <c r="Q47" s="2"/>
      <c r="R47" s="2"/>
      <c r="S47" s="2"/>
      <c r="T47" s="2"/>
      <c r="U47" s="2"/>
      <c r="V47" s="2"/>
      <c r="W47" s="2"/>
      <c r="X47" s="2"/>
      <c r="Y47" s="2"/>
      <c r="Z47" s="2"/>
      <c r="AA47" s="3"/>
    </row>
    <row r="48" spans="1:27" ht="15">
      <c r="A48" s="4" t="s">
        <v>708</v>
      </c>
      <c r="B48" s="2"/>
      <c r="C48" s="2"/>
      <c r="D48" s="2"/>
      <c r="E48" s="2"/>
      <c r="F48" s="2"/>
      <c r="G48" s="2"/>
      <c r="H48" s="2"/>
      <c r="I48" s="2"/>
      <c r="J48" s="2"/>
      <c r="K48" s="2"/>
      <c r="L48" s="2"/>
      <c r="M48" s="2"/>
      <c r="N48" s="2"/>
      <c r="O48" s="2"/>
      <c r="P48" s="2"/>
      <c r="Q48" s="2"/>
      <c r="R48" s="2"/>
      <c r="S48" s="2"/>
      <c r="T48" s="2"/>
      <c r="U48" s="2"/>
      <c r="V48" s="2"/>
      <c r="W48" s="2"/>
      <c r="X48" s="2"/>
      <c r="Y48" s="2"/>
      <c r="Z48" s="2"/>
      <c r="AA48" s="3"/>
    </row>
    <row r="49" spans="1:27" ht="15">
      <c r="A49" s="4" t="s">
        <v>709</v>
      </c>
      <c r="B49" s="2"/>
      <c r="C49" s="2"/>
      <c r="D49" s="2"/>
      <c r="E49" s="2"/>
      <c r="F49" s="2"/>
      <c r="G49" s="2"/>
      <c r="H49" s="2"/>
      <c r="I49" s="2"/>
      <c r="J49" s="2"/>
      <c r="K49" s="2"/>
      <c r="L49" s="2"/>
      <c r="M49" s="2"/>
      <c r="N49" s="2"/>
      <c r="O49" s="2"/>
      <c r="P49" s="2"/>
      <c r="Q49" s="2"/>
      <c r="R49" s="2"/>
      <c r="S49" s="2"/>
      <c r="T49" s="2"/>
      <c r="U49" s="2"/>
      <c r="V49" s="2"/>
      <c r="W49" s="2"/>
      <c r="X49" s="2"/>
      <c r="Y49" s="2"/>
      <c r="Z49" s="2"/>
      <c r="AA49" s="3"/>
    </row>
    <row r="50" spans="1:27" ht="15">
      <c r="A50" s="4" t="s">
        <v>710</v>
      </c>
      <c r="B50" s="2"/>
      <c r="C50" s="2"/>
      <c r="D50" s="2"/>
      <c r="E50" s="2"/>
      <c r="F50" s="2"/>
      <c r="G50" s="2"/>
      <c r="H50" s="2"/>
      <c r="I50" s="2"/>
      <c r="J50" s="2"/>
      <c r="K50" s="2"/>
      <c r="L50" s="2"/>
      <c r="M50" s="2"/>
      <c r="N50" s="2"/>
      <c r="O50" s="2"/>
      <c r="P50" s="2"/>
      <c r="Q50" s="2"/>
      <c r="R50" s="2"/>
      <c r="S50" s="2"/>
      <c r="T50" s="2"/>
      <c r="U50" s="2"/>
      <c r="V50" s="2"/>
      <c r="W50" s="2"/>
      <c r="X50" s="2"/>
      <c r="Y50" s="2"/>
      <c r="Z50" s="2"/>
      <c r="AA50" s="3"/>
    </row>
    <row r="51" spans="1:27" ht="15">
      <c r="A51" s="4" t="s">
        <v>711</v>
      </c>
      <c r="B51" s="2"/>
      <c r="C51" s="2"/>
      <c r="D51" s="2"/>
      <c r="E51" s="2"/>
      <c r="F51" s="2"/>
      <c r="G51" s="2"/>
      <c r="H51" s="2"/>
      <c r="I51" s="2"/>
      <c r="J51" s="2"/>
      <c r="K51" s="2"/>
      <c r="L51" s="2"/>
      <c r="M51" s="2"/>
      <c r="N51" s="2"/>
      <c r="O51" s="2"/>
      <c r="P51" s="2"/>
      <c r="Q51" s="2"/>
      <c r="R51" s="2"/>
      <c r="S51" s="2"/>
      <c r="T51" s="2"/>
      <c r="U51" s="2"/>
      <c r="V51" s="2"/>
      <c r="W51" s="2"/>
      <c r="X51" s="2"/>
      <c r="Y51" s="2"/>
      <c r="Z51" s="2"/>
      <c r="AA51" s="3"/>
    </row>
    <row r="52" spans="1:27" ht="15">
      <c r="A52" s="4" t="s">
        <v>712</v>
      </c>
      <c r="B52" s="2"/>
      <c r="C52" s="2"/>
      <c r="D52" s="2"/>
      <c r="E52" s="2"/>
      <c r="F52" s="2"/>
      <c r="G52" s="2"/>
      <c r="H52" s="2"/>
      <c r="I52" s="2"/>
      <c r="J52" s="2"/>
      <c r="K52" s="2"/>
      <c r="L52" s="2"/>
      <c r="M52" s="2"/>
      <c r="N52" s="2"/>
      <c r="O52" s="2"/>
      <c r="P52" s="2"/>
      <c r="Q52" s="2"/>
      <c r="R52" s="2"/>
      <c r="S52" s="2"/>
      <c r="T52" s="2"/>
      <c r="U52" s="2"/>
      <c r="V52" s="2"/>
      <c r="W52" s="2"/>
      <c r="X52" s="2"/>
      <c r="Y52" s="2"/>
      <c r="Z52" s="2"/>
      <c r="AA52" s="3"/>
    </row>
    <row r="53" spans="1:27" ht="15">
      <c r="A53" s="4" t="s">
        <v>713</v>
      </c>
      <c r="B53" s="2"/>
      <c r="C53" s="2"/>
      <c r="D53" s="2"/>
      <c r="E53" s="2"/>
      <c r="F53" s="2"/>
      <c r="G53" s="2"/>
      <c r="H53" s="2"/>
      <c r="I53" s="2"/>
      <c r="J53" s="2"/>
      <c r="K53" s="2"/>
      <c r="L53" s="2"/>
      <c r="M53" s="2"/>
      <c r="N53" s="2"/>
      <c r="O53" s="2"/>
      <c r="P53" s="2"/>
      <c r="Q53" s="2"/>
      <c r="R53" s="2"/>
      <c r="S53" s="2"/>
      <c r="T53" s="2"/>
      <c r="U53" s="2"/>
      <c r="V53" s="2"/>
      <c r="W53" s="2"/>
      <c r="X53" s="2"/>
      <c r="Y53" s="2"/>
      <c r="Z53" s="2"/>
      <c r="AA53" s="3"/>
    </row>
    <row r="54" spans="1:27" ht="15">
      <c r="A54" s="4" t="s">
        <v>717</v>
      </c>
      <c r="B54" s="2"/>
      <c r="C54" s="2"/>
      <c r="D54" s="2"/>
      <c r="E54" s="2"/>
      <c r="F54" s="2"/>
      <c r="G54" s="2"/>
      <c r="H54" s="2"/>
      <c r="I54" s="2"/>
      <c r="J54" s="2"/>
      <c r="K54" s="2"/>
      <c r="L54" s="2"/>
      <c r="M54" s="2"/>
      <c r="N54" s="2"/>
      <c r="O54" s="2"/>
      <c r="P54" s="2"/>
      <c r="Q54" s="2"/>
      <c r="R54" s="2"/>
      <c r="S54" s="2"/>
      <c r="T54" s="2"/>
      <c r="U54" s="2"/>
      <c r="V54" s="2"/>
      <c r="W54" s="2"/>
      <c r="X54" s="2"/>
      <c r="Y54" s="2"/>
      <c r="Z54" s="2"/>
      <c r="AA54" s="3"/>
    </row>
    <row r="55" spans="1:27" ht="15">
      <c r="A55" s="4"/>
      <c r="B55" s="2"/>
      <c r="C55" s="2"/>
      <c r="D55" s="2"/>
      <c r="E55" s="2"/>
      <c r="F55" s="2"/>
      <c r="G55" s="2"/>
      <c r="H55" s="2"/>
      <c r="I55" s="2"/>
      <c r="J55" s="2"/>
      <c r="K55" s="2"/>
      <c r="L55" s="2"/>
      <c r="M55" s="2"/>
      <c r="N55" s="2"/>
      <c r="O55" s="2"/>
      <c r="P55" s="2"/>
      <c r="Q55" s="2"/>
      <c r="R55" s="2"/>
      <c r="S55" s="2"/>
      <c r="T55" s="2"/>
      <c r="U55" s="2"/>
      <c r="V55" s="2"/>
      <c r="W55" s="2"/>
      <c r="X55" s="2"/>
      <c r="Y55" s="2"/>
      <c r="Z55" s="2"/>
      <c r="AA55" s="3"/>
    </row>
    <row r="56" spans="1:27" ht="15">
      <c r="A56" s="8" t="s">
        <v>16</v>
      </c>
      <c r="B56" s="2"/>
      <c r="C56" s="2"/>
      <c r="D56" s="2"/>
      <c r="E56" s="2"/>
      <c r="F56" s="2"/>
      <c r="G56" s="2"/>
      <c r="H56" s="2"/>
      <c r="I56" s="2"/>
      <c r="J56" s="2"/>
      <c r="K56" s="2"/>
      <c r="L56" s="2"/>
      <c r="M56" s="2"/>
      <c r="N56" s="2"/>
      <c r="O56" s="2"/>
      <c r="P56" s="2"/>
      <c r="Q56" s="2"/>
      <c r="R56" s="2"/>
      <c r="S56" s="2"/>
      <c r="T56" s="2"/>
      <c r="U56" s="2"/>
      <c r="V56" s="2"/>
      <c r="W56" s="2"/>
      <c r="X56" s="2"/>
      <c r="Y56" s="2"/>
      <c r="Z56" s="2"/>
      <c r="AA56" s="3"/>
    </row>
    <row r="57" spans="1:27" ht="15">
      <c r="A57" s="8"/>
      <c r="B57" s="2"/>
      <c r="C57" s="2"/>
      <c r="D57" s="2"/>
      <c r="E57" s="2"/>
      <c r="F57" s="2"/>
      <c r="G57" s="2"/>
      <c r="H57" s="2"/>
      <c r="I57" s="2"/>
      <c r="J57" s="2"/>
      <c r="K57" s="2"/>
      <c r="L57" s="2"/>
      <c r="M57" s="2"/>
      <c r="N57" s="2"/>
      <c r="O57" s="2"/>
      <c r="P57" s="2"/>
      <c r="Q57" s="2"/>
      <c r="R57" s="2"/>
      <c r="S57" s="2"/>
      <c r="T57" s="2"/>
      <c r="U57" s="2"/>
      <c r="V57" s="2"/>
      <c r="W57" s="2"/>
      <c r="X57" s="2"/>
      <c r="Y57" s="2"/>
      <c r="Z57" s="2"/>
      <c r="AA57" s="3"/>
    </row>
    <row r="58" spans="1:27" ht="15">
      <c r="A58" s="8" t="s">
        <v>18</v>
      </c>
      <c r="B58" s="2"/>
      <c r="C58" s="2"/>
      <c r="D58" s="2"/>
      <c r="E58" s="2"/>
      <c r="F58" s="2"/>
      <c r="G58" s="2"/>
      <c r="H58" s="2"/>
      <c r="I58" s="2"/>
      <c r="J58" s="2"/>
      <c r="K58" s="2"/>
      <c r="L58" s="2"/>
      <c r="M58" s="2"/>
      <c r="N58" s="2"/>
      <c r="O58" s="2"/>
      <c r="P58" s="2"/>
      <c r="Q58" s="2"/>
      <c r="R58" s="2"/>
      <c r="S58" s="2"/>
      <c r="T58" s="2"/>
      <c r="U58" s="2"/>
      <c r="V58" s="2"/>
      <c r="W58" s="2"/>
      <c r="X58" s="2"/>
      <c r="Y58" s="2"/>
      <c r="Z58" s="2"/>
      <c r="AA58" s="3"/>
    </row>
    <row r="59" spans="1:27" ht="15">
      <c r="A59" s="8"/>
      <c r="B59" s="2"/>
      <c r="C59" s="2"/>
      <c r="D59" s="2"/>
      <c r="E59" s="2"/>
      <c r="F59" s="2"/>
      <c r="G59" s="2"/>
      <c r="H59" s="2"/>
      <c r="I59" s="2"/>
      <c r="J59" s="2"/>
      <c r="K59" s="2"/>
      <c r="L59" s="2"/>
      <c r="M59" s="2"/>
      <c r="N59" s="2"/>
      <c r="O59" s="2"/>
      <c r="P59" s="2"/>
      <c r="Q59" s="2"/>
      <c r="R59" s="2"/>
      <c r="S59" s="2"/>
      <c r="T59" s="2"/>
      <c r="U59" s="2"/>
      <c r="V59" s="2"/>
      <c r="W59" s="2"/>
      <c r="X59" s="2"/>
      <c r="Y59" s="2"/>
      <c r="Z59" s="2"/>
      <c r="AA59" s="3"/>
    </row>
    <row r="60" spans="1:27" ht="15">
      <c r="A60" s="8" t="s">
        <v>17</v>
      </c>
      <c r="B60" s="2"/>
      <c r="C60" s="2"/>
      <c r="D60" s="2"/>
      <c r="E60" s="2"/>
      <c r="F60" s="2"/>
      <c r="G60" s="2"/>
      <c r="H60" s="2"/>
      <c r="I60" s="2"/>
      <c r="J60" s="2"/>
      <c r="K60" s="2"/>
      <c r="L60" s="2"/>
      <c r="M60" s="2"/>
      <c r="N60" s="2"/>
      <c r="O60" s="2"/>
      <c r="P60" s="2"/>
      <c r="Q60" s="2"/>
      <c r="R60" s="2"/>
      <c r="S60" s="2"/>
      <c r="T60" s="2"/>
      <c r="U60" s="2"/>
      <c r="V60" s="2"/>
      <c r="W60" s="2"/>
      <c r="X60" s="2"/>
      <c r="Y60" s="2"/>
      <c r="Z60" s="2"/>
      <c r="AA60" s="3"/>
    </row>
    <row r="61" spans="1:27" ht="15">
      <c r="A61" s="19"/>
      <c r="B61" s="20"/>
      <c r="C61" s="20"/>
      <c r="D61" s="20"/>
      <c r="E61" s="20"/>
      <c r="F61" s="20"/>
      <c r="G61" s="20"/>
      <c r="H61" s="21"/>
      <c r="I61" s="22"/>
      <c r="J61" s="22"/>
      <c r="K61" s="22"/>
      <c r="L61" s="22"/>
      <c r="M61" s="22"/>
      <c r="N61" s="22"/>
      <c r="O61" s="22"/>
      <c r="P61" s="22"/>
      <c r="Q61" s="22"/>
      <c r="R61" s="22"/>
      <c r="S61" s="22"/>
      <c r="T61" s="22"/>
      <c r="U61" s="22"/>
      <c r="V61" s="22"/>
      <c r="W61" s="22"/>
      <c r="X61" s="22"/>
      <c r="Y61" s="22"/>
      <c r="Z61" s="22"/>
      <c r="AA61" s="23"/>
    </row>
    <row r="62" spans="1:27" ht="48" customHeight="1" thickBot="1">
      <c r="A62" s="291" t="s">
        <v>736</v>
      </c>
      <c r="B62" s="292"/>
      <c r="C62" s="292"/>
      <c r="D62" s="292"/>
      <c r="E62" s="292"/>
      <c r="F62" s="292"/>
      <c r="G62" s="292"/>
      <c r="H62" s="293"/>
      <c r="I62" s="5"/>
      <c r="J62" s="5"/>
      <c r="K62" s="5"/>
      <c r="L62" s="5"/>
      <c r="M62" s="5"/>
      <c r="N62" s="5"/>
      <c r="O62" s="5"/>
      <c r="P62" s="5"/>
      <c r="Q62" s="5"/>
      <c r="R62" s="5"/>
      <c r="S62" s="5"/>
      <c r="T62" s="5"/>
      <c r="U62" s="5"/>
      <c r="V62" s="5"/>
      <c r="W62" s="5"/>
      <c r="X62" s="5"/>
      <c r="Y62" s="5"/>
      <c r="Z62" s="5"/>
      <c r="AA62" s="6"/>
    </row>
    <row r="63" ht="13.5" thickTop="1"/>
  </sheetData>
  <sheetProtection/>
  <mergeCells count="1">
    <mergeCell ref="A62:H62"/>
  </mergeCells>
  <printOptions/>
  <pageMargins left="0.75" right="0.75" top="1" bottom="1" header="0.5" footer="0.5"/>
  <pageSetup fitToHeight="1" fitToWidth="1" horizontalDpi="600" verticalDpi="600" orientation="landscape" paperSize="8" scale="46" r:id="rId1"/>
</worksheet>
</file>

<file path=xl/worksheets/sheet2.xml><?xml version="1.0" encoding="utf-8"?>
<worksheet xmlns="http://schemas.openxmlformats.org/spreadsheetml/2006/main" xmlns:r="http://schemas.openxmlformats.org/officeDocument/2006/relationships">
  <sheetPr>
    <pageSetUpPr fitToPage="1"/>
  </sheetPr>
  <dimension ref="A1:M321"/>
  <sheetViews>
    <sheetView tabSelected="1" zoomScalePageLayoutView="0" workbookViewId="0" topLeftCell="A1">
      <pane ySplit="1572" topLeftCell="A1" activePane="bottomLeft" state="split"/>
      <selection pane="topLeft" activeCell="L1" sqref="L1:L16384"/>
      <selection pane="bottomLeft" activeCell="C322" sqref="C322"/>
    </sheetView>
  </sheetViews>
  <sheetFormatPr defaultColWidth="9.140625" defaultRowHeight="12.75"/>
  <cols>
    <col min="1" max="1" width="21.00390625" style="24" customWidth="1"/>
    <col min="2" max="2" width="16.00390625" style="0" customWidth="1"/>
    <col min="3" max="3" width="62.00390625" style="0" customWidth="1"/>
    <col min="4" max="5" width="46.28125" style="0" customWidth="1"/>
    <col min="6" max="6" width="23.421875" style="29" customWidth="1"/>
    <col min="7" max="7" width="33.140625" style="29" customWidth="1"/>
    <col min="8" max="8" width="23.421875" style="29" customWidth="1"/>
    <col min="9" max="9" width="33.7109375" style="32" customWidth="1"/>
    <col min="10" max="10" width="33.7109375" style="10" customWidth="1"/>
    <col min="11" max="11" width="35.7109375" style="10" customWidth="1"/>
  </cols>
  <sheetData>
    <row r="1" spans="1:11" s="13" customFormat="1" ht="68.25" customHeight="1">
      <c r="A1" s="12" t="s">
        <v>672</v>
      </c>
      <c r="B1" s="12" t="s">
        <v>673</v>
      </c>
      <c r="C1" s="11" t="s">
        <v>671</v>
      </c>
      <c r="D1" s="12" t="s">
        <v>720</v>
      </c>
      <c r="E1" s="12" t="s">
        <v>718</v>
      </c>
      <c r="F1" s="11" t="s">
        <v>1001</v>
      </c>
      <c r="G1" s="11" t="s">
        <v>19</v>
      </c>
      <c r="H1" s="12" t="s">
        <v>734</v>
      </c>
      <c r="I1" s="11" t="s">
        <v>721</v>
      </c>
      <c r="J1" s="12" t="s">
        <v>20</v>
      </c>
      <c r="K1" s="11" t="s">
        <v>706</v>
      </c>
    </row>
    <row r="2" spans="1:11" s="40" customFormat="1" ht="78.75">
      <c r="A2" s="111" t="s">
        <v>1011</v>
      </c>
      <c r="B2" s="111" t="s">
        <v>742</v>
      </c>
      <c r="C2" s="111" t="s">
        <v>904</v>
      </c>
      <c r="D2" s="39" t="s">
        <v>905</v>
      </c>
      <c r="E2" s="111"/>
      <c r="F2" s="112">
        <v>5500</v>
      </c>
      <c r="G2" s="112">
        <v>5500</v>
      </c>
      <c r="H2" s="113">
        <v>40908</v>
      </c>
      <c r="I2" s="39" t="s">
        <v>676</v>
      </c>
      <c r="J2" s="39" t="s">
        <v>906</v>
      </c>
      <c r="K2" s="39" t="s">
        <v>677</v>
      </c>
    </row>
    <row r="3" spans="1:11" s="117" customFormat="1" ht="52.5">
      <c r="A3" s="38" t="s">
        <v>1011</v>
      </c>
      <c r="B3" s="26" t="s">
        <v>678</v>
      </c>
      <c r="C3" s="26" t="s">
        <v>679</v>
      </c>
      <c r="D3" s="26" t="s">
        <v>680</v>
      </c>
      <c r="E3" s="26" t="s">
        <v>681</v>
      </c>
      <c r="F3" s="114"/>
      <c r="G3" s="114">
        <v>114979.04</v>
      </c>
      <c r="H3" s="115"/>
      <c r="I3" s="116" t="s">
        <v>682</v>
      </c>
      <c r="J3" s="26" t="s">
        <v>683</v>
      </c>
      <c r="K3" s="26" t="s">
        <v>684</v>
      </c>
    </row>
    <row r="4" spans="1:11" s="117" customFormat="1" ht="52.5">
      <c r="A4" s="38" t="s">
        <v>1011</v>
      </c>
      <c r="B4" s="26" t="s">
        <v>678</v>
      </c>
      <c r="C4" s="26" t="s">
        <v>685</v>
      </c>
      <c r="D4" s="26" t="s">
        <v>741</v>
      </c>
      <c r="E4" s="26" t="s">
        <v>681</v>
      </c>
      <c r="F4" s="114"/>
      <c r="G4" s="114">
        <v>91749.46</v>
      </c>
      <c r="H4" s="116"/>
      <c r="I4" s="116" t="s">
        <v>682</v>
      </c>
      <c r="J4" s="26" t="s">
        <v>683</v>
      </c>
      <c r="K4" s="26" t="s">
        <v>684</v>
      </c>
    </row>
    <row r="5" spans="1:11" s="122" customFormat="1" ht="66">
      <c r="A5" s="38" t="s">
        <v>1011</v>
      </c>
      <c r="B5" s="39" t="s">
        <v>742</v>
      </c>
      <c r="C5" s="39" t="s">
        <v>743</v>
      </c>
      <c r="D5" s="36" t="s">
        <v>744</v>
      </c>
      <c r="E5" s="118"/>
      <c r="F5" s="119">
        <v>38191.54</v>
      </c>
      <c r="G5" s="119">
        <v>38191.54</v>
      </c>
      <c r="H5" s="120">
        <v>40721</v>
      </c>
      <c r="I5" s="121" t="s">
        <v>745</v>
      </c>
      <c r="J5" s="36" t="s">
        <v>746</v>
      </c>
      <c r="K5" s="36" t="s">
        <v>677</v>
      </c>
    </row>
    <row r="6" spans="1:11" s="37" customFormat="1" ht="144.75">
      <c r="A6" s="38" t="s">
        <v>1011</v>
      </c>
      <c r="B6" s="38" t="s">
        <v>742</v>
      </c>
      <c r="C6" s="36" t="s">
        <v>748</v>
      </c>
      <c r="D6" s="36" t="s">
        <v>749</v>
      </c>
      <c r="E6" s="38" t="s">
        <v>750</v>
      </c>
      <c r="F6" s="123">
        <v>52574.5</v>
      </c>
      <c r="G6" s="124" t="s">
        <v>751</v>
      </c>
      <c r="H6" s="125">
        <v>40822</v>
      </c>
      <c r="I6" s="121" t="s">
        <v>752</v>
      </c>
      <c r="J6" s="36" t="s">
        <v>753</v>
      </c>
      <c r="K6" s="36" t="s">
        <v>754</v>
      </c>
    </row>
    <row r="7" spans="1:11" s="126" customFormat="1" ht="39">
      <c r="A7" s="38" t="s">
        <v>1011</v>
      </c>
      <c r="B7" s="46" t="s">
        <v>678</v>
      </c>
      <c r="C7" s="46" t="s">
        <v>977</v>
      </c>
      <c r="D7" s="26" t="s">
        <v>978</v>
      </c>
      <c r="E7" s="46" t="s">
        <v>979</v>
      </c>
      <c r="F7" s="47">
        <v>24200</v>
      </c>
      <c r="G7" s="47">
        <v>24200</v>
      </c>
      <c r="H7" s="48">
        <v>40876</v>
      </c>
      <c r="I7" s="38" t="s">
        <v>682</v>
      </c>
      <c r="J7" s="49" t="s">
        <v>980</v>
      </c>
      <c r="K7" s="27" t="s">
        <v>981</v>
      </c>
    </row>
    <row r="8" spans="1:11" s="126" customFormat="1" ht="39">
      <c r="A8" s="38" t="s">
        <v>1011</v>
      </c>
      <c r="B8" s="49" t="s">
        <v>678</v>
      </c>
      <c r="C8" s="49" t="s">
        <v>977</v>
      </c>
      <c r="D8" s="27" t="s">
        <v>978</v>
      </c>
      <c r="E8" s="49" t="s">
        <v>979</v>
      </c>
      <c r="F8" s="47">
        <v>24587.2</v>
      </c>
      <c r="G8" s="47">
        <v>24587.2</v>
      </c>
      <c r="H8" s="48">
        <v>40876</v>
      </c>
      <c r="I8" s="38" t="s">
        <v>682</v>
      </c>
      <c r="J8" s="49" t="s">
        <v>982</v>
      </c>
      <c r="K8" s="27" t="s">
        <v>981</v>
      </c>
    </row>
    <row r="9" spans="1:11" s="126" customFormat="1" ht="39">
      <c r="A9" s="38" t="s">
        <v>1011</v>
      </c>
      <c r="B9" s="49" t="s">
        <v>678</v>
      </c>
      <c r="C9" s="49" t="s">
        <v>977</v>
      </c>
      <c r="D9" s="27" t="s">
        <v>978</v>
      </c>
      <c r="E9" s="49" t="s">
        <v>979</v>
      </c>
      <c r="F9" s="47">
        <v>24502.5</v>
      </c>
      <c r="G9" s="47">
        <v>24502.5</v>
      </c>
      <c r="H9" s="48">
        <v>40877</v>
      </c>
      <c r="I9" s="38" t="s">
        <v>682</v>
      </c>
      <c r="J9" s="49" t="s">
        <v>983</v>
      </c>
      <c r="K9" s="27" t="s">
        <v>981</v>
      </c>
    </row>
    <row r="10" spans="1:11" s="126" customFormat="1" ht="66">
      <c r="A10" s="38" t="s">
        <v>1011</v>
      </c>
      <c r="B10" s="49" t="s">
        <v>678</v>
      </c>
      <c r="C10" s="49" t="s">
        <v>984</v>
      </c>
      <c r="D10" s="27" t="s">
        <v>985</v>
      </c>
      <c r="E10" s="49" t="s">
        <v>986</v>
      </c>
      <c r="F10" s="47">
        <v>79000</v>
      </c>
      <c r="G10" s="47">
        <v>79000</v>
      </c>
      <c r="H10" s="48">
        <v>40890</v>
      </c>
      <c r="I10" s="38" t="s">
        <v>682</v>
      </c>
      <c r="J10" s="49" t="s">
        <v>987</v>
      </c>
      <c r="K10" s="27" t="s">
        <v>981</v>
      </c>
    </row>
    <row r="11" spans="1:11" s="126" customFormat="1" ht="39">
      <c r="A11" s="38" t="s">
        <v>1011</v>
      </c>
      <c r="B11" s="49" t="s">
        <v>678</v>
      </c>
      <c r="C11" s="49" t="s">
        <v>988</v>
      </c>
      <c r="D11" s="27" t="s">
        <v>989</v>
      </c>
      <c r="E11" s="49"/>
      <c r="F11" s="47">
        <v>3630</v>
      </c>
      <c r="G11" s="47">
        <v>3630</v>
      </c>
      <c r="H11" s="48">
        <v>40817</v>
      </c>
      <c r="I11" s="38" t="s">
        <v>682</v>
      </c>
      <c r="J11" s="49" t="s">
        <v>990</v>
      </c>
      <c r="K11" s="27" t="s">
        <v>991</v>
      </c>
    </row>
    <row r="12" spans="1:11" s="126" customFormat="1" ht="78.75">
      <c r="A12" s="38" t="s">
        <v>1011</v>
      </c>
      <c r="B12" s="49" t="s">
        <v>678</v>
      </c>
      <c r="C12" s="49" t="s">
        <v>992</v>
      </c>
      <c r="D12" s="127" t="s">
        <v>993</v>
      </c>
      <c r="E12" s="128" t="s">
        <v>994</v>
      </c>
      <c r="F12" s="47">
        <v>6050</v>
      </c>
      <c r="G12" s="47">
        <v>6050</v>
      </c>
      <c r="H12" s="48">
        <v>40884</v>
      </c>
      <c r="I12" s="38" t="s">
        <v>682</v>
      </c>
      <c r="J12" s="49" t="s">
        <v>995</v>
      </c>
      <c r="K12" s="27" t="s">
        <v>981</v>
      </c>
    </row>
    <row r="13" spans="1:11" s="126" customFormat="1" ht="78.75">
      <c r="A13" s="38" t="s">
        <v>1011</v>
      </c>
      <c r="B13" s="49" t="s">
        <v>678</v>
      </c>
      <c r="C13" s="49" t="s">
        <v>992</v>
      </c>
      <c r="D13" s="127" t="s">
        <v>993</v>
      </c>
      <c r="E13" s="128" t="s">
        <v>994</v>
      </c>
      <c r="F13" s="47">
        <v>6050</v>
      </c>
      <c r="G13" s="47">
        <v>6050</v>
      </c>
      <c r="H13" s="48">
        <v>40883</v>
      </c>
      <c r="I13" s="38" t="s">
        <v>682</v>
      </c>
      <c r="J13" s="49" t="s">
        <v>996</v>
      </c>
      <c r="K13" s="27" t="s">
        <v>981</v>
      </c>
    </row>
    <row r="14" spans="1:11" s="126" customFormat="1" ht="78.75">
      <c r="A14" s="38" t="s">
        <v>1011</v>
      </c>
      <c r="B14" s="49" t="s">
        <v>678</v>
      </c>
      <c r="C14" s="49" t="s">
        <v>992</v>
      </c>
      <c r="D14" s="129" t="s">
        <v>993</v>
      </c>
      <c r="E14" s="128" t="s">
        <v>994</v>
      </c>
      <c r="F14" s="47">
        <v>5000</v>
      </c>
      <c r="G14" s="47">
        <v>5000</v>
      </c>
      <c r="H14" s="48">
        <v>40883</v>
      </c>
      <c r="I14" s="38" t="s">
        <v>682</v>
      </c>
      <c r="J14" s="49" t="s">
        <v>997</v>
      </c>
      <c r="K14" s="27" t="s">
        <v>981</v>
      </c>
    </row>
    <row r="15" spans="1:11" s="49" customFormat="1" ht="66">
      <c r="A15" s="38" t="s">
        <v>1011</v>
      </c>
      <c r="B15" s="49" t="s">
        <v>678</v>
      </c>
      <c r="C15" s="57" t="s">
        <v>998</v>
      </c>
      <c r="D15" s="27" t="s">
        <v>999</v>
      </c>
      <c r="E15" s="49" t="s">
        <v>1000</v>
      </c>
      <c r="F15" s="50">
        <v>20853</v>
      </c>
      <c r="G15" s="47">
        <v>20853</v>
      </c>
      <c r="H15" s="48">
        <v>40883</v>
      </c>
      <c r="I15" s="38" t="s">
        <v>682</v>
      </c>
      <c r="J15" s="49" t="s">
        <v>997</v>
      </c>
      <c r="K15" s="27" t="s">
        <v>981</v>
      </c>
    </row>
    <row r="16" spans="1:11" s="38" customFormat="1" ht="12.75">
      <c r="A16" s="38" t="s">
        <v>1011</v>
      </c>
      <c r="B16" s="49" t="s">
        <v>678</v>
      </c>
      <c r="C16" s="42" t="s">
        <v>1046</v>
      </c>
      <c r="D16" s="42" t="s">
        <v>1047</v>
      </c>
      <c r="E16" s="38" t="s">
        <v>1043</v>
      </c>
      <c r="F16" s="43">
        <f>54957.98-0.02</f>
        <v>54957.96000000001</v>
      </c>
      <c r="G16" s="43">
        <f>54957.98-0.02</f>
        <v>54957.96000000001</v>
      </c>
      <c r="H16" s="44">
        <v>40841</v>
      </c>
      <c r="I16" s="36" t="s">
        <v>682</v>
      </c>
      <c r="J16" s="42" t="s">
        <v>1048</v>
      </c>
      <c r="K16" s="45" t="s">
        <v>1043</v>
      </c>
    </row>
    <row r="17" spans="1:11" s="130" customFormat="1" ht="26.25">
      <c r="A17" s="38" t="s">
        <v>1011</v>
      </c>
      <c r="B17" s="49" t="s">
        <v>678</v>
      </c>
      <c r="C17" s="42" t="s">
        <v>1049</v>
      </c>
      <c r="D17" s="42" t="s">
        <v>1050</v>
      </c>
      <c r="E17" s="130" t="s">
        <v>1043</v>
      </c>
      <c r="F17" s="43">
        <f>27746.17</f>
        <v>27746.17</v>
      </c>
      <c r="G17" s="43">
        <v>27521.32</v>
      </c>
      <c r="H17" s="44">
        <v>40843</v>
      </c>
      <c r="I17" s="36" t="s">
        <v>682</v>
      </c>
      <c r="J17" s="42" t="s">
        <v>1045</v>
      </c>
      <c r="K17" s="45" t="s">
        <v>1043</v>
      </c>
    </row>
    <row r="18" spans="1:11" s="130" customFormat="1" ht="26.25">
      <c r="A18" s="38" t="s">
        <v>1011</v>
      </c>
      <c r="B18" s="49" t="s">
        <v>678</v>
      </c>
      <c r="C18" s="42" t="s">
        <v>1051</v>
      </c>
      <c r="D18" s="42" t="s">
        <v>1052</v>
      </c>
      <c r="E18" s="130" t="s">
        <v>1043</v>
      </c>
      <c r="F18" s="43">
        <v>21044.36</v>
      </c>
      <c r="G18" s="43">
        <v>21044.36</v>
      </c>
      <c r="H18" s="44">
        <v>40855</v>
      </c>
      <c r="I18" s="36" t="s">
        <v>682</v>
      </c>
      <c r="J18" s="42" t="s">
        <v>1044</v>
      </c>
      <c r="K18" s="45" t="s">
        <v>1043</v>
      </c>
    </row>
    <row r="19" spans="1:11" s="37" customFormat="1" ht="78.75">
      <c r="A19" s="38" t="s">
        <v>1011</v>
      </c>
      <c r="B19" s="131" t="s">
        <v>742</v>
      </c>
      <c r="C19" s="131" t="s">
        <v>508</v>
      </c>
      <c r="D19" s="132" t="s">
        <v>509</v>
      </c>
      <c r="E19" s="133" t="s">
        <v>1002</v>
      </c>
      <c r="F19" s="134" t="s">
        <v>1080</v>
      </c>
      <c r="G19" s="135" t="s">
        <v>751</v>
      </c>
      <c r="H19" s="136">
        <v>41098</v>
      </c>
      <c r="I19" s="135" t="s">
        <v>1003</v>
      </c>
      <c r="J19" s="137" t="s">
        <v>30</v>
      </c>
      <c r="K19" s="137" t="s">
        <v>1081</v>
      </c>
    </row>
    <row r="20" spans="1:11" s="37" customFormat="1" ht="12.75">
      <c r="A20" s="38" t="s">
        <v>1011</v>
      </c>
      <c r="B20" s="135" t="s">
        <v>591</v>
      </c>
      <c r="C20" s="33" t="s">
        <v>592</v>
      </c>
      <c r="D20" s="33" t="s">
        <v>593</v>
      </c>
      <c r="E20" s="61" t="s">
        <v>594</v>
      </c>
      <c r="F20" s="34">
        <v>11452.65</v>
      </c>
      <c r="G20" s="135" t="s">
        <v>566</v>
      </c>
      <c r="H20" s="35" t="s">
        <v>595</v>
      </c>
      <c r="I20" s="137"/>
      <c r="J20" s="137" t="s">
        <v>596</v>
      </c>
      <c r="K20" s="33" t="s">
        <v>677</v>
      </c>
    </row>
    <row r="21" spans="1:11" s="37" customFormat="1" ht="12.75">
      <c r="A21" s="38" t="s">
        <v>1011</v>
      </c>
      <c r="B21" s="135" t="s">
        <v>591</v>
      </c>
      <c r="C21" s="33" t="s">
        <v>1053</v>
      </c>
      <c r="D21" s="33" t="s">
        <v>597</v>
      </c>
      <c r="E21" s="61" t="s">
        <v>598</v>
      </c>
      <c r="F21" s="34">
        <v>1323040.62</v>
      </c>
      <c r="G21" s="135" t="s">
        <v>566</v>
      </c>
      <c r="H21" s="35" t="s">
        <v>599</v>
      </c>
      <c r="I21" s="137"/>
      <c r="J21" s="137" t="s">
        <v>600</v>
      </c>
      <c r="K21" s="33" t="s">
        <v>554</v>
      </c>
    </row>
    <row r="22" spans="1:11" s="37" customFormat="1" ht="12.75">
      <c r="A22" s="38" t="s">
        <v>1011</v>
      </c>
      <c r="B22" s="135" t="s">
        <v>591</v>
      </c>
      <c r="C22" s="33" t="s">
        <v>601</v>
      </c>
      <c r="D22" s="61" t="s">
        <v>602</v>
      </c>
      <c r="E22" s="61" t="s">
        <v>603</v>
      </c>
      <c r="F22" s="34">
        <v>100847.45</v>
      </c>
      <c r="G22" s="135"/>
      <c r="H22" s="135"/>
      <c r="I22" s="137"/>
      <c r="J22" s="137" t="s">
        <v>568</v>
      </c>
      <c r="K22" s="33" t="s">
        <v>554</v>
      </c>
    </row>
    <row r="23" spans="1:11" s="138" customFormat="1" ht="39">
      <c r="A23" s="38" t="s">
        <v>1011</v>
      </c>
      <c r="B23" s="36" t="s">
        <v>787</v>
      </c>
      <c r="C23" s="36" t="s">
        <v>555</v>
      </c>
      <c r="D23" s="138" t="s">
        <v>556</v>
      </c>
      <c r="E23" s="138" t="s">
        <v>557</v>
      </c>
      <c r="F23" s="139">
        <v>78529</v>
      </c>
      <c r="G23" s="139" t="s">
        <v>558</v>
      </c>
      <c r="H23" s="121"/>
      <c r="I23" s="121" t="s">
        <v>676</v>
      </c>
      <c r="J23" s="36" t="s">
        <v>559</v>
      </c>
      <c r="K23" s="36" t="s">
        <v>560</v>
      </c>
    </row>
    <row r="24" spans="1:11" s="40" customFormat="1" ht="210.75">
      <c r="A24" s="38" t="s">
        <v>1011</v>
      </c>
      <c r="B24" s="111" t="s">
        <v>787</v>
      </c>
      <c r="C24" s="39" t="s">
        <v>663</v>
      </c>
      <c r="D24" s="140" t="s">
        <v>664</v>
      </c>
      <c r="E24" s="141" t="s">
        <v>665</v>
      </c>
      <c r="F24" s="142">
        <v>66990.92</v>
      </c>
      <c r="G24" s="41" t="s">
        <v>747</v>
      </c>
      <c r="H24" s="143">
        <v>40889</v>
      </c>
      <c r="I24" s="144" t="s">
        <v>752</v>
      </c>
      <c r="J24" s="39" t="s">
        <v>1042</v>
      </c>
      <c r="K24" s="39" t="s">
        <v>677</v>
      </c>
    </row>
    <row r="25" spans="1:11" s="40" customFormat="1" ht="26.25">
      <c r="A25" s="38" t="s">
        <v>1011</v>
      </c>
      <c r="B25" s="111" t="s">
        <v>787</v>
      </c>
      <c r="C25" s="39" t="s">
        <v>666</v>
      </c>
      <c r="D25" s="38" t="s">
        <v>667</v>
      </c>
      <c r="E25" s="40" t="s">
        <v>1034</v>
      </c>
      <c r="F25" s="142">
        <v>41140</v>
      </c>
      <c r="G25" s="41" t="s">
        <v>668</v>
      </c>
      <c r="H25" s="113">
        <v>40693</v>
      </c>
      <c r="I25" s="39" t="s">
        <v>752</v>
      </c>
      <c r="J25" s="39" t="s">
        <v>1038</v>
      </c>
      <c r="K25" s="39" t="s">
        <v>677</v>
      </c>
    </row>
    <row r="26" spans="1:11" s="40" customFormat="1" ht="118.5">
      <c r="A26" s="38" t="s">
        <v>1011</v>
      </c>
      <c r="B26" s="111" t="s">
        <v>669</v>
      </c>
      <c r="C26" s="39" t="s">
        <v>689</v>
      </c>
      <c r="D26" s="83" t="s">
        <v>690</v>
      </c>
      <c r="E26" s="111" t="s">
        <v>691</v>
      </c>
      <c r="F26" s="142">
        <v>81002</v>
      </c>
      <c r="G26" s="111" t="s">
        <v>747</v>
      </c>
      <c r="H26" s="113">
        <v>40896</v>
      </c>
      <c r="I26" s="39" t="s">
        <v>752</v>
      </c>
      <c r="J26" s="111" t="s">
        <v>1041</v>
      </c>
      <c r="K26" s="39" t="s">
        <v>677</v>
      </c>
    </row>
    <row r="27" spans="1:11" s="40" customFormat="1" ht="39">
      <c r="A27" s="38" t="s">
        <v>1011</v>
      </c>
      <c r="B27" s="36" t="s">
        <v>1012</v>
      </c>
      <c r="C27" s="36" t="s">
        <v>1013</v>
      </c>
      <c r="D27" s="38"/>
      <c r="E27" s="38" t="s">
        <v>1014</v>
      </c>
      <c r="F27" s="145">
        <v>34191</v>
      </c>
      <c r="G27" s="52" t="s">
        <v>747</v>
      </c>
      <c r="H27" s="146">
        <v>40822</v>
      </c>
      <c r="I27" s="36" t="s">
        <v>752</v>
      </c>
      <c r="J27" s="36" t="s">
        <v>1015</v>
      </c>
      <c r="K27" s="36" t="s">
        <v>507</v>
      </c>
    </row>
    <row r="28" spans="1:11" s="40" customFormat="1" ht="26.25">
      <c r="A28" s="38" t="s">
        <v>1011</v>
      </c>
      <c r="B28" s="36" t="s">
        <v>1012</v>
      </c>
      <c r="C28" s="36" t="s">
        <v>1016</v>
      </c>
      <c r="D28" s="38"/>
      <c r="E28" s="38" t="s">
        <v>1017</v>
      </c>
      <c r="F28" s="145">
        <v>42721.78</v>
      </c>
      <c r="G28" s="52" t="s">
        <v>747</v>
      </c>
      <c r="H28" s="146">
        <v>40900</v>
      </c>
      <c r="I28" s="36" t="s">
        <v>752</v>
      </c>
      <c r="J28" s="36" t="s">
        <v>1018</v>
      </c>
      <c r="K28" s="36" t="s">
        <v>507</v>
      </c>
    </row>
    <row r="29" spans="1:11" s="40" customFormat="1" ht="26.25">
      <c r="A29" s="38" t="s">
        <v>1011</v>
      </c>
      <c r="B29" s="36" t="s">
        <v>1012</v>
      </c>
      <c r="C29" s="38" t="s">
        <v>1019</v>
      </c>
      <c r="D29" s="38"/>
      <c r="E29" s="38" t="s">
        <v>1020</v>
      </c>
      <c r="F29" s="145">
        <v>72488.68</v>
      </c>
      <c r="G29" s="52" t="s">
        <v>747</v>
      </c>
      <c r="H29" s="146">
        <v>40787</v>
      </c>
      <c r="I29" s="36" t="s">
        <v>752</v>
      </c>
      <c r="J29" s="36" t="s">
        <v>1021</v>
      </c>
      <c r="K29" s="36" t="s">
        <v>507</v>
      </c>
    </row>
    <row r="30" spans="1:11" s="40" customFormat="1" ht="52.5">
      <c r="A30" s="38" t="s">
        <v>1011</v>
      </c>
      <c r="B30" s="38" t="s">
        <v>1012</v>
      </c>
      <c r="C30" s="83" t="s">
        <v>1022</v>
      </c>
      <c r="D30" s="36" t="s">
        <v>1023</v>
      </c>
      <c r="E30" s="38" t="s">
        <v>1024</v>
      </c>
      <c r="F30" s="147">
        <v>76575</v>
      </c>
      <c r="G30" s="52" t="s">
        <v>1025</v>
      </c>
      <c r="H30" s="38"/>
      <c r="I30" s="36"/>
      <c r="J30" s="100" t="s">
        <v>1026</v>
      </c>
      <c r="K30" s="36" t="s">
        <v>1027</v>
      </c>
    </row>
    <row r="31" spans="1:11" s="40" customFormat="1" ht="52.5">
      <c r="A31" s="38" t="s">
        <v>1011</v>
      </c>
      <c r="B31" s="38" t="s">
        <v>1012</v>
      </c>
      <c r="C31" s="83" t="s">
        <v>1028</v>
      </c>
      <c r="D31" s="36" t="s">
        <v>1023</v>
      </c>
      <c r="E31" s="38" t="s">
        <v>1029</v>
      </c>
      <c r="F31" s="147">
        <v>80557</v>
      </c>
      <c r="G31" s="52" t="s">
        <v>1025</v>
      </c>
      <c r="H31" s="38"/>
      <c r="I31" s="36"/>
      <c r="J31" s="100" t="s">
        <v>1026</v>
      </c>
      <c r="K31" s="36" t="s">
        <v>1027</v>
      </c>
    </row>
    <row r="32" spans="1:11" s="40" customFormat="1" ht="52.5">
      <c r="A32" s="38" t="s">
        <v>1011</v>
      </c>
      <c r="B32" s="38" t="s">
        <v>1012</v>
      </c>
      <c r="C32" s="100" t="s">
        <v>1030</v>
      </c>
      <c r="D32" s="36" t="s">
        <v>1023</v>
      </c>
      <c r="E32" s="38" t="s">
        <v>1031</v>
      </c>
      <c r="F32" s="147">
        <v>43560</v>
      </c>
      <c r="G32" s="52" t="s">
        <v>1025</v>
      </c>
      <c r="H32" s="38"/>
      <c r="I32" s="36"/>
      <c r="J32" s="100" t="s">
        <v>1032</v>
      </c>
      <c r="K32" s="36" t="s">
        <v>1027</v>
      </c>
    </row>
    <row r="33" spans="1:11" s="40" customFormat="1" ht="66">
      <c r="A33" s="111" t="s">
        <v>1011</v>
      </c>
      <c r="B33" s="111" t="s">
        <v>485</v>
      </c>
      <c r="C33" s="39" t="s">
        <v>486</v>
      </c>
      <c r="D33" s="39" t="s">
        <v>487</v>
      </c>
      <c r="E33" s="39" t="s">
        <v>488</v>
      </c>
      <c r="F33" s="148">
        <v>14700</v>
      </c>
      <c r="G33" s="41" t="s">
        <v>489</v>
      </c>
      <c r="H33" s="113">
        <v>40884</v>
      </c>
      <c r="I33" s="39" t="s">
        <v>1003</v>
      </c>
      <c r="J33" s="111" t="s">
        <v>490</v>
      </c>
      <c r="K33" s="39" t="s">
        <v>1004</v>
      </c>
    </row>
    <row r="34" spans="1:11" s="40" customFormat="1" ht="52.5">
      <c r="A34" s="111" t="s">
        <v>1011</v>
      </c>
      <c r="B34" s="111" t="s">
        <v>485</v>
      </c>
      <c r="C34" s="111" t="s">
        <v>491</v>
      </c>
      <c r="D34" s="39" t="s">
        <v>492</v>
      </c>
      <c r="E34" s="111"/>
      <c r="F34" s="148">
        <v>5450</v>
      </c>
      <c r="G34" s="41" t="s">
        <v>489</v>
      </c>
      <c r="H34" s="113">
        <v>40841</v>
      </c>
      <c r="I34" s="39" t="s">
        <v>1003</v>
      </c>
      <c r="J34" s="111" t="s">
        <v>493</v>
      </c>
      <c r="K34" s="39" t="s">
        <v>494</v>
      </c>
    </row>
    <row r="35" spans="1:11" s="40" customFormat="1" ht="52.5">
      <c r="A35" s="111" t="s">
        <v>1011</v>
      </c>
      <c r="B35" s="111" t="s">
        <v>485</v>
      </c>
      <c r="C35" s="39" t="s">
        <v>495</v>
      </c>
      <c r="D35" s="39" t="s">
        <v>496</v>
      </c>
      <c r="E35" s="39" t="s">
        <v>497</v>
      </c>
      <c r="F35" s="148">
        <v>78650</v>
      </c>
      <c r="G35" s="41" t="s">
        <v>489</v>
      </c>
      <c r="H35" s="113">
        <v>40787</v>
      </c>
      <c r="I35" s="39" t="s">
        <v>1003</v>
      </c>
      <c r="J35" s="111" t="s">
        <v>498</v>
      </c>
      <c r="K35" s="39" t="s">
        <v>499</v>
      </c>
    </row>
    <row r="36" spans="1:11" s="40" customFormat="1" ht="39">
      <c r="A36" s="111" t="s">
        <v>1011</v>
      </c>
      <c r="B36" s="111" t="s">
        <v>485</v>
      </c>
      <c r="C36" s="39" t="s">
        <v>500</v>
      </c>
      <c r="D36" s="39" t="s">
        <v>501</v>
      </c>
      <c r="E36" s="39" t="s">
        <v>502</v>
      </c>
      <c r="F36" s="149">
        <v>3993</v>
      </c>
      <c r="G36" s="41" t="s">
        <v>489</v>
      </c>
      <c r="H36" s="113">
        <v>40786</v>
      </c>
      <c r="I36" s="39" t="s">
        <v>1003</v>
      </c>
      <c r="J36" s="111" t="s">
        <v>503</v>
      </c>
      <c r="K36" s="39" t="s">
        <v>499</v>
      </c>
    </row>
    <row r="37" spans="1:11" s="40" customFormat="1" ht="39">
      <c r="A37" s="111" t="s">
        <v>1011</v>
      </c>
      <c r="B37" s="111" t="s">
        <v>485</v>
      </c>
      <c r="C37" s="39" t="s">
        <v>500</v>
      </c>
      <c r="D37" s="39" t="s">
        <v>504</v>
      </c>
      <c r="E37" s="39" t="s">
        <v>502</v>
      </c>
      <c r="F37" s="149">
        <v>28314</v>
      </c>
      <c r="G37" s="41" t="s">
        <v>489</v>
      </c>
      <c r="H37" s="113">
        <v>40786</v>
      </c>
      <c r="I37" s="39" t="s">
        <v>1003</v>
      </c>
      <c r="J37" s="150" t="s">
        <v>505</v>
      </c>
      <c r="K37" s="39" t="s">
        <v>499</v>
      </c>
    </row>
    <row r="38" spans="1:11" s="40" customFormat="1" ht="39">
      <c r="A38" s="111" t="s">
        <v>1011</v>
      </c>
      <c r="B38" s="111" t="s">
        <v>485</v>
      </c>
      <c r="C38" s="39" t="s">
        <v>500</v>
      </c>
      <c r="D38" s="39" t="s">
        <v>506</v>
      </c>
      <c r="E38" s="39" t="s">
        <v>502</v>
      </c>
      <c r="F38" s="148">
        <v>15972</v>
      </c>
      <c r="G38" s="148">
        <v>15173.4</v>
      </c>
      <c r="H38" s="113">
        <v>40786</v>
      </c>
      <c r="I38" s="39" t="s">
        <v>682</v>
      </c>
      <c r="J38" s="111" t="s">
        <v>498</v>
      </c>
      <c r="K38" s="39" t="s">
        <v>499</v>
      </c>
    </row>
    <row r="39" spans="1:11" s="40" customFormat="1" ht="78.75">
      <c r="A39" s="111" t="s">
        <v>561</v>
      </c>
      <c r="B39" s="111" t="s">
        <v>788</v>
      </c>
      <c r="C39" s="39" t="s">
        <v>1035</v>
      </c>
      <c r="D39" s="36" t="s">
        <v>1036</v>
      </c>
      <c r="E39" s="111" t="s">
        <v>1034</v>
      </c>
      <c r="F39" s="151">
        <v>65824</v>
      </c>
      <c r="G39" s="151" t="s">
        <v>747</v>
      </c>
      <c r="H39" s="116" t="s">
        <v>1037</v>
      </c>
      <c r="I39" s="144" t="s">
        <v>752</v>
      </c>
      <c r="J39" s="39" t="s">
        <v>1038</v>
      </c>
      <c r="K39" s="39" t="s">
        <v>677</v>
      </c>
    </row>
    <row r="40" spans="1:11" s="40" customFormat="1" ht="52.5">
      <c r="A40" s="111" t="s">
        <v>561</v>
      </c>
      <c r="B40" s="111" t="s">
        <v>788</v>
      </c>
      <c r="C40" s="39" t="s">
        <v>1039</v>
      </c>
      <c r="D40" s="36" t="s">
        <v>1040</v>
      </c>
      <c r="E40" s="111" t="s">
        <v>1034</v>
      </c>
      <c r="F40" s="151">
        <v>71390</v>
      </c>
      <c r="G40" s="151" t="s">
        <v>747</v>
      </c>
      <c r="H40" s="152">
        <v>40893</v>
      </c>
      <c r="I40" s="144" t="s">
        <v>752</v>
      </c>
      <c r="J40" s="39" t="s">
        <v>1041</v>
      </c>
      <c r="K40" s="39" t="s">
        <v>677</v>
      </c>
    </row>
    <row r="41" spans="1:11" s="40" customFormat="1" ht="118.5">
      <c r="A41" s="36" t="s">
        <v>561</v>
      </c>
      <c r="B41" s="38" t="s">
        <v>781</v>
      </c>
      <c r="C41" s="36" t="s">
        <v>782</v>
      </c>
      <c r="D41" s="36" t="s">
        <v>783</v>
      </c>
      <c r="E41" s="36"/>
      <c r="F41" s="153">
        <v>47190</v>
      </c>
      <c r="G41" s="121" t="s">
        <v>751</v>
      </c>
      <c r="H41" s="154" t="s">
        <v>784</v>
      </c>
      <c r="I41" s="36" t="s">
        <v>752</v>
      </c>
      <c r="J41" s="36" t="s">
        <v>785</v>
      </c>
      <c r="K41" s="36" t="s">
        <v>786</v>
      </c>
    </row>
    <row r="42" spans="1:11" s="40" customFormat="1" ht="118.5">
      <c r="A42" s="36" t="s">
        <v>561</v>
      </c>
      <c r="B42" s="38" t="s">
        <v>781</v>
      </c>
      <c r="C42" s="36" t="s">
        <v>760</v>
      </c>
      <c r="D42" s="155" t="s">
        <v>761</v>
      </c>
      <c r="E42" s="155" t="s">
        <v>762</v>
      </c>
      <c r="F42" s="156">
        <v>71413.6</v>
      </c>
      <c r="G42" s="41" t="s">
        <v>751</v>
      </c>
      <c r="H42" s="52" t="s">
        <v>763</v>
      </c>
      <c r="I42" s="39" t="s">
        <v>752</v>
      </c>
      <c r="J42" s="38" t="s">
        <v>764</v>
      </c>
      <c r="K42" s="36" t="s">
        <v>765</v>
      </c>
    </row>
    <row r="43" spans="1:11" s="37" customFormat="1" ht="12.75">
      <c r="A43" s="42" t="s">
        <v>789</v>
      </c>
      <c r="B43" s="135" t="s">
        <v>562</v>
      </c>
      <c r="C43" s="33" t="s">
        <v>563</v>
      </c>
      <c r="D43" s="33" t="s">
        <v>564</v>
      </c>
      <c r="E43" s="33" t="s">
        <v>565</v>
      </c>
      <c r="F43" s="34">
        <v>73410.7</v>
      </c>
      <c r="G43" s="157" t="s">
        <v>566</v>
      </c>
      <c r="H43" s="35" t="s">
        <v>567</v>
      </c>
      <c r="I43" s="137"/>
      <c r="J43" s="137" t="s">
        <v>568</v>
      </c>
      <c r="K43" s="33" t="s">
        <v>554</v>
      </c>
    </row>
    <row r="44" spans="1:11" s="37" customFormat="1" ht="12.75">
      <c r="A44" s="42" t="s">
        <v>789</v>
      </c>
      <c r="B44" s="135" t="s">
        <v>562</v>
      </c>
      <c r="C44" s="33" t="s">
        <v>569</v>
      </c>
      <c r="D44" s="33" t="s">
        <v>570</v>
      </c>
      <c r="E44" s="33" t="s">
        <v>571</v>
      </c>
      <c r="F44" s="34">
        <v>7260</v>
      </c>
      <c r="G44" s="157" t="s">
        <v>566</v>
      </c>
      <c r="H44" s="35" t="s">
        <v>572</v>
      </c>
      <c r="I44" s="137"/>
      <c r="J44" s="137" t="s">
        <v>573</v>
      </c>
      <c r="K44" s="33" t="s">
        <v>677</v>
      </c>
    </row>
    <row r="45" spans="1:11" s="37" customFormat="1" ht="12.75">
      <c r="A45" s="42" t="s">
        <v>789</v>
      </c>
      <c r="B45" s="135" t="s">
        <v>562</v>
      </c>
      <c r="C45" s="33" t="s">
        <v>581</v>
      </c>
      <c r="D45" s="33" t="s">
        <v>582</v>
      </c>
      <c r="E45" s="33" t="s">
        <v>583</v>
      </c>
      <c r="F45" s="34">
        <v>79317.92</v>
      </c>
      <c r="G45" s="157" t="s">
        <v>566</v>
      </c>
      <c r="H45" s="35" t="s">
        <v>584</v>
      </c>
      <c r="I45" s="137"/>
      <c r="J45" s="137" t="s">
        <v>585</v>
      </c>
      <c r="K45" s="33" t="s">
        <v>554</v>
      </c>
    </row>
    <row r="46" spans="1:11" s="37" customFormat="1" ht="12.75">
      <c r="A46" s="42" t="s">
        <v>789</v>
      </c>
      <c r="B46" s="135" t="s">
        <v>562</v>
      </c>
      <c r="C46" s="33" t="s">
        <v>586</v>
      </c>
      <c r="D46" s="33" t="s">
        <v>587</v>
      </c>
      <c r="E46" s="33" t="s">
        <v>588</v>
      </c>
      <c r="F46" s="34">
        <v>21525.9</v>
      </c>
      <c r="G46" s="157" t="s">
        <v>566</v>
      </c>
      <c r="H46" s="35" t="s">
        <v>589</v>
      </c>
      <c r="I46" s="137"/>
      <c r="J46" s="137" t="s">
        <v>590</v>
      </c>
      <c r="K46" s="33" t="s">
        <v>677</v>
      </c>
    </row>
    <row r="47" spans="1:11" s="130" customFormat="1" ht="39">
      <c r="A47" s="42" t="s">
        <v>789</v>
      </c>
      <c r="B47" s="42" t="s">
        <v>790</v>
      </c>
      <c r="C47" s="42" t="s">
        <v>816</v>
      </c>
      <c r="D47" s="42" t="s">
        <v>791</v>
      </c>
      <c r="E47" s="42" t="s">
        <v>817</v>
      </c>
      <c r="F47" s="64">
        <v>69121.25</v>
      </c>
      <c r="G47" s="64" t="s">
        <v>792</v>
      </c>
      <c r="H47" s="74">
        <v>40743</v>
      </c>
      <c r="I47" s="78" t="s">
        <v>814</v>
      </c>
      <c r="J47" s="42" t="s">
        <v>818</v>
      </c>
      <c r="K47" s="42" t="s">
        <v>815</v>
      </c>
    </row>
    <row r="48" spans="1:11" s="130" customFormat="1" ht="26.25">
      <c r="A48" s="42" t="s">
        <v>789</v>
      </c>
      <c r="B48" s="42" t="s">
        <v>790</v>
      </c>
      <c r="C48" s="42" t="s">
        <v>819</v>
      </c>
      <c r="D48" s="42" t="s">
        <v>791</v>
      </c>
      <c r="E48" s="42" t="s">
        <v>820</v>
      </c>
      <c r="F48" s="64">
        <v>59834.5</v>
      </c>
      <c r="G48" s="64" t="s">
        <v>792</v>
      </c>
      <c r="H48" s="74">
        <v>40749</v>
      </c>
      <c r="I48" s="78" t="s">
        <v>814</v>
      </c>
      <c r="J48" s="42" t="s">
        <v>821</v>
      </c>
      <c r="K48" s="42" t="s">
        <v>815</v>
      </c>
    </row>
    <row r="49" spans="1:11" s="130" customFormat="1" ht="52.5">
      <c r="A49" s="42" t="s">
        <v>789</v>
      </c>
      <c r="B49" s="42" t="s">
        <v>790</v>
      </c>
      <c r="C49" s="42" t="s">
        <v>822</v>
      </c>
      <c r="D49" s="42" t="s">
        <v>791</v>
      </c>
      <c r="E49" s="42" t="s">
        <v>823</v>
      </c>
      <c r="F49" s="64">
        <v>55756.8</v>
      </c>
      <c r="G49" s="64" t="s">
        <v>792</v>
      </c>
      <c r="H49" s="74">
        <v>40752</v>
      </c>
      <c r="I49" s="78" t="s">
        <v>814</v>
      </c>
      <c r="J49" s="42" t="s">
        <v>824</v>
      </c>
      <c r="K49" s="42" t="s">
        <v>815</v>
      </c>
    </row>
    <row r="50" spans="1:11" s="130" customFormat="1" ht="26.25">
      <c r="A50" s="42" t="s">
        <v>789</v>
      </c>
      <c r="B50" s="42" t="s">
        <v>790</v>
      </c>
      <c r="C50" s="58" t="s">
        <v>825</v>
      </c>
      <c r="D50" s="58" t="s">
        <v>791</v>
      </c>
      <c r="E50" s="58" t="s">
        <v>826</v>
      </c>
      <c r="F50" s="67">
        <v>149500</v>
      </c>
      <c r="G50" s="64" t="s">
        <v>792</v>
      </c>
      <c r="H50" s="74">
        <v>40778</v>
      </c>
      <c r="I50" s="78" t="s">
        <v>814</v>
      </c>
      <c r="J50" s="42" t="s">
        <v>827</v>
      </c>
      <c r="K50" s="42" t="s">
        <v>828</v>
      </c>
    </row>
    <row r="51" spans="1:11" s="38" customFormat="1" ht="26.25">
      <c r="A51" s="42" t="s">
        <v>789</v>
      </c>
      <c r="B51" s="42" t="s">
        <v>790</v>
      </c>
      <c r="C51" s="42" t="s">
        <v>829</v>
      </c>
      <c r="D51" s="42" t="s">
        <v>791</v>
      </c>
      <c r="E51" s="42" t="s">
        <v>830</v>
      </c>
      <c r="F51" s="64">
        <v>7342.89</v>
      </c>
      <c r="G51" s="64" t="s">
        <v>792</v>
      </c>
      <c r="H51" s="74">
        <v>40780</v>
      </c>
      <c r="I51" s="78" t="s">
        <v>814</v>
      </c>
      <c r="J51" s="42" t="s">
        <v>831</v>
      </c>
      <c r="K51" s="42" t="s">
        <v>677</v>
      </c>
    </row>
    <row r="52" spans="1:11" s="130" customFormat="1" ht="26.25">
      <c r="A52" s="42" t="s">
        <v>789</v>
      </c>
      <c r="B52" s="42" t="s">
        <v>790</v>
      </c>
      <c r="C52" s="42" t="s">
        <v>441</v>
      </c>
      <c r="D52" s="42" t="s">
        <v>791</v>
      </c>
      <c r="E52" s="42" t="s">
        <v>442</v>
      </c>
      <c r="F52" s="64">
        <v>32670</v>
      </c>
      <c r="G52" s="64" t="s">
        <v>792</v>
      </c>
      <c r="H52" s="74">
        <v>40785</v>
      </c>
      <c r="I52" s="78" t="s">
        <v>814</v>
      </c>
      <c r="J52" s="42" t="s">
        <v>443</v>
      </c>
      <c r="K52" s="42" t="s">
        <v>815</v>
      </c>
    </row>
    <row r="53" spans="1:11" s="130" customFormat="1" ht="26.25">
      <c r="A53" s="42" t="s">
        <v>789</v>
      </c>
      <c r="B53" s="42" t="s">
        <v>790</v>
      </c>
      <c r="C53" s="42" t="s">
        <v>444</v>
      </c>
      <c r="D53" s="55" t="s">
        <v>791</v>
      </c>
      <c r="E53" s="42" t="s">
        <v>445</v>
      </c>
      <c r="F53" s="64">
        <v>52419.5</v>
      </c>
      <c r="G53" s="64" t="s">
        <v>792</v>
      </c>
      <c r="H53" s="74">
        <v>40795</v>
      </c>
      <c r="I53" s="78" t="s">
        <v>814</v>
      </c>
      <c r="J53" s="42" t="s">
        <v>446</v>
      </c>
      <c r="K53" s="42" t="s">
        <v>677</v>
      </c>
    </row>
    <row r="54" spans="1:11" s="130" customFormat="1" ht="52.5">
      <c r="A54" s="42" t="s">
        <v>789</v>
      </c>
      <c r="B54" s="42" t="s">
        <v>790</v>
      </c>
      <c r="C54" s="42" t="s">
        <v>447</v>
      </c>
      <c r="D54" s="42" t="s">
        <v>791</v>
      </c>
      <c r="E54" s="42" t="s">
        <v>448</v>
      </c>
      <c r="F54" s="64">
        <v>499961.53</v>
      </c>
      <c r="G54" s="64" t="s">
        <v>792</v>
      </c>
      <c r="H54" s="74">
        <v>40795</v>
      </c>
      <c r="I54" s="78" t="s">
        <v>814</v>
      </c>
      <c r="J54" s="42" t="s">
        <v>449</v>
      </c>
      <c r="K54" s="42" t="s">
        <v>815</v>
      </c>
    </row>
    <row r="55" spans="1:11" s="130" customFormat="1" ht="26.25">
      <c r="A55" s="42" t="s">
        <v>789</v>
      </c>
      <c r="B55" s="42" t="s">
        <v>790</v>
      </c>
      <c r="C55" s="42" t="s">
        <v>450</v>
      </c>
      <c r="D55" s="42" t="s">
        <v>791</v>
      </c>
      <c r="E55" s="42" t="s">
        <v>451</v>
      </c>
      <c r="F55" s="64">
        <v>480173.4</v>
      </c>
      <c r="G55" s="64" t="s">
        <v>792</v>
      </c>
      <c r="H55" s="74">
        <v>40795</v>
      </c>
      <c r="I55" s="78" t="s">
        <v>814</v>
      </c>
      <c r="J55" s="42" t="s">
        <v>452</v>
      </c>
      <c r="K55" s="42" t="s">
        <v>815</v>
      </c>
    </row>
    <row r="56" spans="1:11" s="130" customFormat="1" ht="26.25">
      <c r="A56" s="42" t="s">
        <v>789</v>
      </c>
      <c r="B56" s="42" t="s">
        <v>790</v>
      </c>
      <c r="C56" s="42" t="s">
        <v>453</v>
      </c>
      <c r="D56" s="42" t="s">
        <v>791</v>
      </c>
      <c r="E56" s="42" t="s">
        <v>454</v>
      </c>
      <c r="F56" s="65">
        <v>84912</v>
      </c>
      <c r="G56" s="64" t="s">
        <v>792</v>
      </c>
      <c r="H56" s="74">
        <v>40812</v>
      </c>
      <c r="I56" s="78" t="s">
        <v>814</v>
      </c>
      <c r="J56" s="42" t="s">
        <v>455</v>
      </c>
      <c r="K56" s="42" t="s">
        <v>815</v>
      </c>
    </row>
    <row r="57" spans="1:11" s="130" customFormat="1" ht="26.25">
      <c r="A57" s="42" t="s">
        <v>789</v>
      </c>
      <c r="B57" s="42" t="s">
        <v>790</v>
      </c>
      <c r="C57" s="42" t="s">
        <v>456</v>
      </c>
      <c r="D57" s="42" t="s">
        <v>791</v>
      </c>
      <c r="E57" s="42" t="s">
        <v>457</v>
      </c>
      <c r="F57" s="64">
        <v>96714.48</v>
      </c>
      <c r="G57" s="64" t="s">
        <v>792</v>
      </c>
      <c r="H57" s="74">
        <v>40817</v>
      </c>
      <c r="I57" s="78" t="s">
        <v>814</v>
      </c>
      <c r="J57" s="42" t="s">
        <v>458</v>
      </c>
      <c r="K57" s="42" t="s">
        <v>815</v>
      </c>
    </row>
    <row r="58" spans="1:11" s="130" customFormat="1" ht="26.25">
      <c r="A58" s="42" t="s">
        <v>789</v>
      </c>
      <c r="B58" s="42" t="s">
        <v>790</v>
      </c>
      <c r="C58" s="42" t="s">
        <v>459</v>
      </c>
      <c r="D58" s="42" t="s">
        <v>791</v>
      </c>
      <c r="E58" s="42" t="s">
        <v>460</v>
      </c>
      <c r="F58" s="64">
        <v>96594.3</v>
      </c>
      <c r="G58" s="64" t="s">
        <v>792</v>
      </c>
      <c r="H58" s="74">
        <v>40823</v>
      </c>
      <c r="I58" s="78" t="s">
        <v>814</v>
      </c>
      <c r="J58" s="42" t="s">
        <v>461</v>
      </c>
      <c r="K58" s="42" t="s">
        <v>815</v>
      </c>
    </row>
    <row r="59" spans="1:11" s="130" customFormat="1" ht="26.25">
      <c r="A59" s="42" t="s">
        <v>789</v>
      </c>
      <c r="B59" s="42" t="s">
        <v>790</v>
      </c>
      <c r="C59" s="42" t="s">
        <v>462</v>
      </c>
      <c r="D59" s="55" t="s">
        <v>791</v>
      </c>
      <c r="E59" s="42" t="s">
        <v>463</v>
      </c>
      <c r="F59" s="64">
        <v>90677.4</v>
      </c>
      <c r="G59" s="64" t="s">
        <v>792</v>
      </c>
      <c r="H59" s="74">
        <v>40834</v>
      </c>
      <c r="I59" s="78" t="s">
        <v>814</v>
      </c>
      <c r="J59" s="55" t="s">
        <v>464</v>
      </c>
      <c r="K59" s="42" t="s">
        <v>828</v>
      </c>
    </row>
    <row r="60" spans="1:11" s="130" customFormat="1" ht="26.25">
      <c r="A60" s="42" t="s">
        <v>789</v>
      </c>
      <c r="B60" s="42" t="s">
        <v>790</v>
      </c>
      <c r="C60" s="42" t="s">
        <v>465</v>
      </c>
      <c r="D60" s="42" t="s">
        <v>791</v>
      </c>
      <c r="E60" s="42" t="s">
        <v>466</v>
      </c>
      <c r="F60" s="64">
        <v>57196.7</v>
      </c>
      <c r="G60" s="64" t="s">
        <v>792</v>
      </c>
      <c r="H60" s="74">
        <v>40848</v>
      </c>
      <c r="I60" s="78" t="s">
        <v>814</v>
      </c>
      <c r="J60" s="42" t="s">
        <v>467</v>
      </c>
      <c r="K60" s="42" t="s">
        <v>815</v>
      </c>
    </row>
    <row r="61" spans="1:11" s="130" customFormat="1" ht="26.25">
      <c r="A61" s="42" t="s">
        <v>789</v>
      </c>
      <c r="B61" s="42" t="s">
        <v>790</v>
      </c>
      <c r="C61" s="42" t="s">
        <v>468</v>
      </c>
      <c r="D61" s="42" t="s">
        <v>791</v>
      </c>
      <c r="E61" s="42" t="s">
        <v>469</v>
      </c>
      <c r="F61" s="64">
        <v>29994.93</v>
      </c>
      <c r="G61" s="64" t="s">
        <v>792</v>
      </c>
      <c r="H61" s="74">
        <v>40850</v>
      </c>
      <c r="I61" s="78" t="s">
        <v>814</v>
      </c>
      <c r="J61" s="42" t="s">
        <v>458</v>
      </c>
      <c r="K61" s="42" t="s">
        <v>815</v>
      </c>
    </row>
    <row r="62" spans="1:11" s="130" customFormat="1" ht="26.25">
      <c r="A62" s="42" t="s">
        <v>789</v>
      </c>
      <c r="B62" s="42" t="s">
        <v>790</v>
      </c>
      <c r="C62" s="42" t="s">
        <v>470</v>
      </c>
      <c r="D62" s="42" t="s">
        <v>791</v>
      </c>
      <c r="E62" s="42" t="s">
        <v>471</v>
      </c>
      <c r="F62" s="64">
        <v>80495.25</v>
      </c>
      <c r="G62" s="64" t="s">
        <v>792</v>
      </c>
      <c r="H62" s="74">
        <v>40855</v>
      </c>
      <c r="I62" s="78" t="s">
        <v>814</v>
      </c>
      <c r="J62" s="42" t="s">
        <v>472</v>
      </c>
      <c r="K62" s="42" t="s">
        <v>815</v>
      </c>
    </row>
    <row r="63" spans="1:11" s="130" customFormat="1" ht="26.25">
      <c r="A63" s="42" t="s">
        <v>789</v>
      </c>
      <c r="B63" s="42" t="s">
        <v>790</v>
      </c>
      <c r="C63" s="42" t="s">
        <v>473</v>
      </c>
      <c r="D63" s="42" t="s">
        <v>791</v>
      </c>
      <c r="E63" s="42" t="s">
        <v>474</v>
      </c>
      <c r="F63" s="64">
        <v>78976.02</v>
      </c>
      <c r="G63" s="64" t="s">
        <v>792</v>
      </c>
      <c r="H63" s="74">
        <v>40855</v>
      </c>
      <c r="I63" s="78" t="s">
        <v>814</v>
      </c>
      <c r="J63" s="42" t="s">
        <v>475</v>
      </c>
      <c r="K63" s="42" t="s">
        <v>815</v>
      </c>
    </row>
    <row r="64" spans="1:11" s="130" customFormat="1" ht="26.25">
      <c r="A64" s="42" t="s">
        <v>789</v>
      </c>
      <c r="B64" s="42" t="s">
        <v>790</v>
      </c>
      <c r="C64" s="42" t="s">
        <v>476</v>
      </c>
      <c r="D64" s="42" t="s">
        <v>791</v>
      </c>
      <c r="E64" s="42" t="s">
        <v>477</v>
      </c>
      <c r="F64" s="64">
        <v>47819.2</v>
      </c>
      <c r="G64" s="64" t="s">
        <v>792</v>
      </c>
      <c r="H64" s="74">
        <v>40855</v>
      </c>
      <c r="I64" s="78" t="s">
        <v>814</v>
      </c>
      <c r="J64" s="42" t="s">
        <v>478</v>
      </c>
      <c r="K64" s="42" t="s">
        <v>815</v>
      </c>
    </row>
    <row r="65" spans="1:11" s="130" customFormat="1" ht="26.25">
      <c r="A65" s="42" t="s">
        <v>789</v>
      </c>
      <c r="B65" s="42" t="s">
        <v>790</v>
      </c>
      <c r="C65" s="42" t="s">
        <v>479</v>
      </c>
      <c r="D65" s="42" t="s">
        <v>791</v>
      </c>
      <c r="E65" s="42" t="s">
        <v>480</v>
      </c>
      <c r="F65" s="64">
        <v>80767.5</v>
      </c>
      <c r="G65" s="64" t="s">
        <v>792</v>
      </c>
      <c r="H65" s="74">
        <v>40865</v>
      </c>
      <c r="I65" s="78" t="s">
        <v>814</v>
      </c>
      <c r="J65" s="42" t="s">
        <v>481</v>
      </c>
      <c r="K65" s="42" t="s">
        <v>677</v>
      </c>
    </row>
    <row r="66" spans="1:11" s="130" customFormat="1" ht="26.25">
      <c r="A66" s="42" t="s">
        <v>789</v>
      </c>
      <c r="B66" s="42" t="s">
        <v>790</v>
      </c>
      <c r="C66" s="42" t="s">
        <v>482</v>
      </c>
      <c r="D66" s="42" t="s">
        <v>791</v>
      </c>
      <c r="E66" s="42" t="s">
        <v>483</v>
      </c>
      <c r="F66" s="64">
        <v>58820.52</v>
      </c>
      <c r="G66" s="64" t="s">
        <v>792</v>
      </c>
      <c r="H66" s="74">
        <v>40869</v>
      </c>
      <c r="I66" s="78" t="s">
        <v>814</v>
      </c>
      <c r="J66" s="42" t="s">
        <v>458</v>
      </c>
      <c r="K66" s="42" t="s">
        <v>677</v>
      </c>
    </row>
    <row r="67" spans="1:11" s="130" customFormat="1" ht="26.25">
      <c r="A67" s="42" t="s">
        <v>789</v>
      </c>
      <c r="B67" s="42" t="s">
        <v>790</v>
      </c>
      <c r="C67" s="42" t="s">
        <v>484</v>
      </c>
      <c r="D67" s="42" t="s">
        <v>791</v>
      </c>
      <c r="E67" s="42" t="s">
        <v>836</v>
      </c>
      <c r="F67" s="64">
        <v>42843.2</v>
      </c>
      <c r="G67" s="64" t="s">
        <v>792</v>
      </c>
      <c r="H67" s="74">
        <v>40869</v>
      </c>
      <c r="I67" s="78" t="s">
        <v>814</v>
      </c>
      <c r="J67" s="42" t="s">
        <v>458</v>
      </c>
      <c r="K67" s="42" t="s">
        <v>677</v>
      </c>
    </row>
    <row r="68" spans="1:11" s="130" customFormat="1" ht="52.5">
      <c r="A68" s="42" t="s">
        <v>789</v>
      </c>
      <c r="B68" s="42" t="s">
        <v>790</v>
      </c>
      <c r="C68" s="42" t="s">
        <v>837</v>
      </c>
      <c r="D68" s="42" t="s">
        <v>791</v>
      </c>
      <c r="E68" s="42" t="s">
        <v>838</v>
      </c>
      <c r="F68" s="64">
        <v>88372.9</v>
      </c>
      <c r="G68" s="64" t="s">
        <v>792</v>
      </c>
      <c r="H68" s="74">
        <v>40871</v>
      </c>
      <c r="I68" s="78" t="s">
        <v>814</v>
      </c>
      <c r="J68" s="42" t="s">
        <v>839</v>
      </c>
      <c r="K68" s="42" t="s">
        <v>815</v>
      </c>
    </row>
    <row r="69" spans="1:11" s="130" customFormat="1" ht="26.25">
      <c r="A69" s="42" t="s">
        <v>789</v>
      </c>
      <c r="B69" s="42" t="s">
        <v>790</v>
      </c>
      <c r="C69" s="42" t="s">
        <v>840</v>
      </c>
      <c r="D69" s="42" t="s">
        <v>791</v>
      </c>
      <c r="E69" s="42" t="s">
        <v>841</v>
      </c>
      <c r="F69" s="64">
        <v>63074</v>
      </c>
      <c r="G69" s="64" t="s">
        <v>792</v>
      </c>
      <c r="H69" s="74">
        <v>40875</v>
      </c>
      <c r="I69" s="78" t="s">
        <v>814</v>
      </c>
      <c r="J69" s="42" t="s">
        <v>1042</v>
      </c>
      <c r="K69" s="42" t="s">
        <v>677</v>
      </c>
    </row>
    <row r="70" spans="1:11" s="130" customFormat="1" ht="39">
      <c r="A70" s="42" t="s">
        <v>789</v>
      </c>
      <c r="B70" s="42" t="s">
        <v>790</v>
      </c>
      <c r="C70" s="42" t="s">
        <v>842</v>
      </c>
      <c r="D70" s="42" t="s">
        <v>791</v>
      </c>
      <c r="E70" s="42" t="s">
        <v>843</v>
      </c>
      <c r="F70" s="64">
        <v>33702</v>
      </c>
      <c r="G70" s="64" t="s">
        <v>792</v>
      </c>
      <c r="H70" s="74">
        <v>40877</v>
      </c>
      <c r="I70" s="78" t="s">
        <v>814</v>
      </c>
      <c r="J70" s="42" t="s">
        <v>1042</v>
      </c>
      <c r="K70" s="42" t="s">
        <v>815</v>
      </c>
    </row>
    <row r="71" spans="1:11" s="130" customFormat="1" ht="26.25">
      <c r="A71" s="42" t="s">
        <v>789</v>
      </c>
      <c r="B71" s="42" t="s">
        <v>790</v>
      </c>
      <c r="C71" s="42" t="s">
        <v>844</v>
      </c>
      <c r="D71" s="42" t="s">
        <v>791</v>
      </c>
      <c r="E71" s="42" t="s">
        <v>845</v>
      </c>
      <c r="F71" s="64">
        <v>93170</v>
      </c>
      <c r="G71" s="64" t="s">
        <v>792</v>
      </c>
      <c r="H71" s="74">
        <v>40879</v>
      </c>
      <c r="I71" s="78" t="s">
        <v>814</v>
      </c>
      <c r="J71" s="42" t="s">
        <v>559</v>
      </c>
      <c r="K71" s="42" t="s">
        <v>815</v>
      </c>
    </row>
    <row r="72" spans="1:11" s="130" customFormat="1" ht="26.25">
      <c r="A72" s="42" t="s">
        <v>789</v>
      </c>
      <c r="B72" s="42" t="s">
        <v>790</v>
      </c>
      <c r="C72" s="42" t="s">
        <v>846</v>
      </c>
      <c r="D72" s="42" t="s">
        <v>791</v>
      </c>
      <c r="E72" s="42" t="s">
        <v>847</v>
      </c>
      <c r="F72" s="64">
        <v>59169.0113</v>
      </c>
      <c r="G72" s="64" t="s">
        <v>792</v>
      </c>
      <c r="H72" s="74">
        <v>40882</v>
      </c>
      <c r="I72" s="78" t="s">
        <v>814</v>
      </c>
      <c r="J72" s="42" t="s">
        <v>848</v>
      </c>
      <c r="K72" s="42" t="s">
        <v>849</v>
      </c>
    </row>
    <row r="73" spans="1:11" s="130" customFormat="1" ht="26.25">
      <c r="A73" s="42" t="s">
        <v>789</v>
      </c>
      <c r="B73" s="42" t="s">
        <v>790</v>
      </c>
      <c r="C73" s="42" t="s">
        <v>850</v>
      </c>
      <c r="D73" s="42" t="s">
        <v>791</v>
      </c>
      <c r="E73" s="42" t="s">
        <v>851</v>
      </c>
      <c r="F73" s="64">
        <v>125366.83</v>
      </c>
      <c r="G73" s="64" t="s">
        <v>792</v>
      </c>
      <c r="H73" s="74">
        <v>40882</v>
      </c>
      <c r="I73" s="78" t="s">
        <v>814</v>
      </c>
      <c r="J73" s="42" t="s">
        <v>852</v>
      </c>
      <c r="K73" s="42" t="s">
        <v>849</v>
      </c>
    </row>
    <row r="74" spans="1:11" s="130" customFormat="1" ht="39">
      <c r="A74" s="42" t="s">
        <v>789</v>
      </c>
      <c r="B74" s="42" t="s">
        <v>790</v>
      </c>
      <c r="C74" s="42" t="s">
        <v>853</v>
      </c>
      <c r="D74" s="42" t="s">
        <v>791</v>
      </c>
      <c r="E74" s="42" t="s">
        <v>854</v>
      </c>
      <c r="F74" s="64">
        <v>63453</v>
      </c>
      <c r="G74" s="64" t="s">
        <v>792</v>
      </c>
      <c r="H74" s="74">
        <v>40882</v>
      </c>
      <c r="I74" s="78" t="s">
        <v>814</v>
      </c>
      <c r="J74" s="42" t="s">
        <v>855</v>
      </c>
      <c r="K74" s="42" t="s">
        <v>815</v>
      </c>
    </row>
    <row r="75" spans="1:11" s="130" customFormat="1" ht="26.25">
      <c r="A75" s="42" t="s">
        <v>789</v>
      </c>
      <c r="B75" s="42" t="s">
        <v>790</v>
      </c>
      <c r="C75" s="42" t="s">
        <v>856</v>
      </c>
      <c r="D75" s="42" t="s">
        <v>791</v>
      </c>
      <c r="E75" s="42" t="s">
        <v>857</v>
      </c>
      <c r="F75" s="64">
        <v>80392.4</v>
      </c>
      <c r="G75" s="64" t="s">
        <v>792</v>
      </c>
      <c r="H75" s="74">
        <v>40882</v>
      </c>
      <c r="I75" s="78" t="s">
        <v>814</v>
      </c>
      <c r="J75" s="42" t="s">
        <v>858</v>
      </c>
      <c r="K75" s="42" t="s">
        <v>815</v>
      </c>
    </row>
    <row r="76" spans="1:11" s="130" customFormat="1" ht="26.25">
      <c r="A76" s="42" t="s">
        <v>789</v>
      </c>
      <c r="B76" s="42" t="s">
        <v>790</v>
      </c>
      <c r="C76" s="42" t="s">
        <v>859</v>
      </c>
      <c r="D76" s="42" t="s">
        <v>791</v>
      </c>
      <c r="E76" s="42" t="s">
        <v>860</v>
      </c>
      <c r="F76" s="64">
        <v>58397.7</v>
      </c>
      <c r="G76" s="64" t="s">
        <v>792</v>
      </c>
      <c r="H76" s="74">
        <v>40882</v>
      </c>
      <c r="I76" s="78" t="s">
        <v>814</v>
      </c>
      <c r="J76" s="42" t="s">
        <v>458</v>
      </c>
      <c r="K76" s="42" t="s">
        <v>677</v>
      </c>
    </row>
    <row r="77" spans="1:11" s="130" customFormat="1" ht="39">
      <c r="A77" s="42" t="s">
        <v>789</v>
      </c>
      <c r="B77" s="42" t="s">
        <v>790</v>
      </c>
      <c r="C77" s="42" t="s">
        <v>861</v>
      </c>
      <c r="D77" s="42" t="s">
        <v>791</v>
      </c>
      <c r="E77" s="42" t="s">
        <v>862</v>
      </c>
      <c r="F77" s="64">
        <v>119995.7</v>
      </c>
      <c r="G77" s="64" t="s">
        <v>792</v>
      </c>
      <c r="H77" s="74">
        <v>40882</v>
      </c>
      <c r="I77" s="78" t="s">
        <v>814</v>
      </c>
      <c r="J77" s="42" t="s">
        <v>863</v>
      </c>
      <c r="K77" s="42" t="s">
        <v>815</v>
      </c>
    </row>
    <row r="78" spans="1:11" s="130" customFormat="1" ht="26.25">
      <c r="A78" s="42" t="s">
        <v>789</v>
      </c>
      <c r="B78" s="42" t="s">
        <v>790</v>
      </c>
      <c r="C78" s="42" t="s">
        <v>864</v>
      </c>
      <c r="D78" s="42" t="s">
        <v>791</v>
      </c>
      <c r="E78" s="42" t="s">
        <v>865</v>
      </c>
      <c r="F78" s="64">
        <v>60294.3</v>
      </c>
      <c r="G78" s="64" t="s">
        <v>792</v>
      </c>
      <c r="H78" s="74">
        <v>40883</v>
      </c>
      <c r="I78" s="78" t="s">
        <v>814</v>
      </c>
      <c r="J78" s="42" t="s">
        <v>866</v>
      </c>
      <c r="K78" s="42" t="s">
        <v>815</v>
      </c>
    </row>
    <row r="79" spans="1:11" s="130" customFormat="1" ht="39">
      <c r="A79" s="42" t="s">
        <v>789</v>
      </c>
      <c r="B79" s="42" t="s">
        <v>790</v>
      </c>
      <c r="C79" s="42" t="s">
        <v>867</v>
      </c>
      <c r="D79" s="42" t="s">
        <v>791</v>
      </c>
      <c r="E79" s="42" t="s">
        <v>868</v>
      </c>
      <c r="F79" s="64">
        <v>121000</v>
      </c>
      <c r="G79" s="64" t="s">
        <v>792</v>
      </c>
      <c r="H79" s="74">
        <v>40883</v>
      </c>
      <c r="I79" s="78" t="s">
        <v>814</v>
      </c>
      <c r="J79" s="42" t="s">
        <v>458</v>
      </c>
      <c r="K79" s="42" t="s">
        <v>815</v>
      </c>
    </row>
    <row r="80" spans="1:11" s="130" customFormat="1" ht="39">
      <c r="A80" s="42" t="s">
        <v>789</v>
      </c>
      <c r="B80" s="42" t="s">
        <v>790</v>
      </c>
      <c r="C80" s="42" t="s">
        <v>908</v>
      </c>
      <c r="D80" s="42" t="s">
        <v>791</v>
      </c>
      <c r="E80" s="42" t="s">
        <v>909</v>
      </c>
      <c r="F80" s="64">
        <v>41570.76</v>
      </c>
      <c r="G80" s="64" t="s">
        <v>792</v>
      </c>
      <c r="H80" s="74">
        <v>40884</v>
      </c>
      <c r="I80" s="78" t="s">
        <v>814</v>
      </c>
      <c r="J80" s="42" t="s">
        <v>458</v>
      </c>
      <c r="K80" s="42" t="s">
        <v>677</v>
      </c>
    </row>
    <row r="81" spans="1:11" s="130" customFormat="1" ht="26.25">
      <c r="A81" s="42" t="s">
        <v>789</v>
      </c>
      <c r="B81" s="42" t="s">
        <v>790</v>
      </c>
      <c r="C81" s="42" t="s">
        <v>910</v>
      </c>
      <c r="D81" s="42" t="s">
        <v>791</v>
      </c>
      <c r="E81" s="42" t="s">
        <v>911</v>
      </c>
      <c r="F81" s="64">
        <v>64795.5</v>
      </c>
      <c r="G81" s="64" t="s">
        <v>792</v>
      </c>
      <c r="H81" s="74">
        <v>40885</v>
      </c>
      <c r="I81" s="78" t="s">
        <v>814</v>
      </c>
      <c r="J81" s="55" t="s">
        <v>464</v>
      </c>
      <c r="K81" s="55" t="s">
        <v>815</v>
      </c>
    </row>
    <row r="82" spans="1:11" s="130" customFormat="1" ht="39">
      <c r="A82" s="53" t="s">
        <v>789</v>
      </c>
      <c r="B82" s="42" t="s">
        <v>790</v>
      </c>
      <c r="C82" s="42" t="s">
        <v>912</v>
      </c>
      <c r="D82" s="42" t="s">
        <v>791</v>
      </c>
      <c r="E82" s="42" t="s">
        <v>913</v>
      </c>
      <c r="F82" s="64">
        <v>74923.2</v>
      </c>
      <c r="G82" s="64" t="s">
        <v>792</v>
      </c>
      <c r="H82" s="74">
        <v>40886</v>
      </c>
      <c r="I82" s="78" t="s">
        <v>814</v>
      </c>
      <c r="J82" s="55" t="s">
        <v>914</v>
      </c>
      <c r="K82" s="55" t="s">
        <v>815</v>
      </c>
    </row>
    <row r="83" spans="1:11" s="130" customFormat="1" ht="26.25">
      <c r="A83" s="25" t="s">
        <v>789</v>
      </c>
      <c r="B83" s="42" t="s">
        <v>790</v>
      </c>
      <c r="C83" s="42" t="s">
        <v>915</v>
      </c>
      <c r="D83" s="42" t="s">
        <v>791</v>
      </c>
      <c r="E83" s="42" t="s">
        <v>916</v>
      </c>
      <c r="F83" s="64">
        <v>76149.27</v>
      </c>
      <c r="G83" s="64" t="s">
        <v>792</v>
      </c>
      <c r="H83" s="74">
        <v>40886</v>
      </c>
      <c r="I83" s="78" t="s">
        <v>814</v>
      </c>
      <c r="J83" s="42" t="s">
        <v>917</v>
      </c>
      <c r="K83" s="42" t="s">
        <v>815</v>
      </c>
    </row>
    <row r="84" spans="1:11" s="130" customFormat="1" ht="26.25">
      <c r="A84" s="25" t="s">
        <v>789</v>
      </c>
      <c r="B84" s="42" t="s">
        <v>790</v>
      </c>
      <c r="C84" s="42" t="s">
        <v>918</v>
      </c>
      <c r="D84" s="42" t="s">
        <v>791</v>
      </c>
      <c r="E84" s="42" t="s">
        <v>919</v>
      </c>
      <c r="F84" s="64">
        <v>80223</v>
      </c>
      <c r="G84" s="64" t="s">
        <v>792</v>
      </c>
      <c r="H84" s="74">
        <v>40886</v>
      </c>
      <c r="I84" s="78" t="s">
        <v>814</v>
      </c>
      <c r="J84" s="42" t="s">
        <v>920</v>
      </c>
      <c r="K84" s="42" t="s">
        <v>677</v>
      </c>
    </row>
    <row r="85" spans="1:11" s="130" customFormat="1" ht="26.25">
      <c r="A85" s="25" t="s">
        <v>789</v>
      </c>
      <c r="B85" s="42" t="s">
        <v>790</v>
      </c>
      <c r="C85" s="42" t="s">
        <v>921</v>
      </c>
      <c r="D85" s="42" t="s">
        <v>791</v>
      </c>
      <c r="E85" s="42" t="s">
        <v>922</v>
      </c>
      <c r="F85" s="64">
        <v>75979.86</v>
      </c>
      <c r="G85" s="64" t="s">
        <v>792</v>
      </c>
      <c r="H85" s="74">
        <v>40889</v>
      </c>
      <c r="I85" s="78" t="s">
        <v>814</v>
      </c>
      <c r="J85" s="42" t="s">
        <v>458</v>
      </c>
      <c r="K85" s="42" t="s">
        <v>815</v>
      </c>
    </row>
    <row r="86" spans="1:11" s="130" customFormat="1" ht="26.25">
      <c r="A86" s="25" t="s">
        <v>789</v>
      </c>
      <c r="B86" s="42" t="s">
        <v>790</v>
      </c>
      <c r="C86" s="42" t="s">
        <v>923</v>
      </c>
      <c r="D86" s="42" t="s">
        <v>791</v>
      </c>
      <c r="E86" s="42" t="s">
        <v>924</v>
      </c>
      <c r="F86" s="64">
        <v>70134.99</v>
      </c>
      <c r="G86" s="64" t="s">
        <v>792</v>
      </c>
      <c r="H86" s="74">
        <v>40889</v>
      </c>
      <c r="I86" s="78" t="s">
        <v>814</v>
      </c>
      <c r="J86" s="42" t="s">
        <v>458</v>
      </c>
      <c r="K86" s="42" t="s">
        <v>815</v>
      </c>
    </row>
    <row r="87" spans="1:11" s="130" customFormat="1" ht="26.25">
      <c r="A87" s="25" t="s">
        <v>789</v>
      </c>
      <c r="B87" s="25" t="s">
        <v>790</v>
      </c>
      <c r="C87" s="25" t="s">
        <v>925</v>
      </c>
      <c r="D87" s="25" t="s">
        <v>791</v>
      </c>
      <c r="E87" s="25" t="s">
        <v>926</v>
      </c>
      <c r="F87" s="28">
        <v>38978.94</v>
      </c>
      <c r="G87" s="28" t="s">
        <v>792</v>
      </c>
      <c r="H87" s="30">
        <v>40889</v>
      </c>
      <c r="I87" s="31" t="s">
        <v>814</v>
      </c>
      <c r="J87" s="25" t="s">
        <v>927</v>
      </c>
      <c r="K87" s="25" t="s">
        <v>677</v>
      </c>
    </row>
    <row r="88" spans="1:11" s="130" customFormat="1" ht="26.25">
      <c r="A88" s="25" t="s">
        <v>789</v>
      </c>
      <c r="B88" s="25" t="s">
        <v>790</v>
      </c>
      <c r="C88" s="25" t="s">
        <v>928</v>
      </c>
      <c r="D88" s="25" t="s">
        <v>791</v>
      </c>
      <c r="E88" s="25" t="s">
        <v>929</v>
      </c>
      <c r="F88" s="28">
        <v>74695.72</v>
      </c>
      <c r="G88" s="28" t="s">
        <v>792</v>
      </c>
      <c r="H88" s="30">
        <v>40890</v>
      </c>
      <c r="I88" s="31" t="s">
        <v>814</v>
      </c>
      <c r="J88" s="25" t="s">
        <v>464</v>
      </c>
      <c r="K88" s="25" t="s">
        <v>815</v>
      </c>
    </row>
    <row r="89" spans="1:11" s="130" customFormat="1" ht="39">
      <c r="A89" s="25" t="s">
        <v>789</v>
      </c>
      <c r="B89" s="25" t="s">
        <v>790</v>
      </c>
      <c r="C89" s="25" t="s">
        <v>930</v>
      </c>
      <c r="D89" s="25" t="s">
        <v>791</v>
      </c>
      <c r="E89" s="25" t="s">
        <v>931</v>
      </c>
      <c r="F89" s="28">
        <v>77879.56</v>
      </c>
      <c r="G89" s="28" t="s">
        <v>792</v>
      </c>
      <c r="H89" s="30">
        <v>40891</v>
      </c>
      <c r="I89" s="31" t="s">
        <v>814</v>
      </c>
      <c r="J89" s="25" t="s">
        <v>458</v>
      </c>
      <c r="K89" s="25" t="s">
        <v>815</v>
      </c>
    </row>
    <row r="90" spans="1:11" s="130" customFormat="1" ht="26.25">
      <c r="A90" s="25" t="s">
        <v>789</v>
      </c>
      <c r="B90" s="25" t="s">
        <v>790</v>
      </c>
      <c r="C90" s="25" t="s">
        <v>932</v>
      </c>
      <c r="D90" s="25" t="s">
        <v>791</v>
      </c>
      <c r="E90" s="25" t="s">
        <v>933</v>
      </c>
      <c r="F90" s="28">
        <v>50098.65</v>
      </c>
      <c r="G90" s="28" t="s">
        <v>792</v>
      </c>
      <c r="H90" s="30">
        <v>40891</v>
      </c>
      <c r="I90" s="31" t="s">
        <v>814</v>
      </c>
      <c r="J90" s="25" t="s">
        <v>458</v>
      </c>
      <c r="K90" s="25" t="s">
        <v>815</v>
      </c>
    </row>
    <row r="91" spans="1:11" s="130" customFormat="1" ht="26.25">
      <c r="A91" s="25" t="s">
        <v>789</v>
      </c>
      <c r="B91" s="25" t="s">
        <v>790</v>
      </c>
      <c r="C91" s="25" t="s">
        <v>934</v>
      </c>
      <c r="D91" s="25" t="s">
        <v>791</v>
      </c>
      <c r="E91" s="25" t="s">
        <v>935</v>
      </c>
      <c r="F91" s="28">
        <v>70840</v>
      </c>
      <c r="G91" s="28" t="s">
        <v>792</v>
      </c>
      <c r="H91" s="30">
        <v>40892</v>
      </c>
      <c r="I91" s="31" t="s">
        <v>814</v>
      </c>
      <c r="J91" s="25" t="s">
        <v>464</v>
      </c>
      <c r="K91" s="25" t="s">
        <v>815</v>
      </c>
    </row>
    <row r="92" spans="1:11" s="130" customFormat="1" ht="26.25">
      <c r="A92" s="25" t="s">
        <v>789</v>
      </c>
      <c r="B92" s="25" t="s">
        <v>790</v>
      </c>
      <c r="C92" s="25" t="s">
        <v>936</v>
      </c>
      <c r="D92" s="25" t="s">
        <v>791</v>
      </c>
      <c r="E92" s="25" t="s">
        <v>937</v>
      </c>
      <c r="F92" s="28">
        <v>213977.85</v>
      </c>
      <c r="G92" s="28" t="s">
        <v>792</v>
      </c>
      <c r="H92" s="30">
        <v>40892</v>
      </c>
      <c r="I92" s="31" t="s">
        <v>814</v>
      </c>
      <c r="J92" s="25" t="s">
        <v>458</v>
      </c>
      <c r="K92" s="25" t="s">
        <v>815</v>
      </c>
    </row>
    <row r="93" spans="1:11" s="130" customFormat="1" ht="26.25">
      <c r="A93" s="25" t="s">
        <v>789</v>
      </c>
      <c r="B93" s="25" t="s">
        <v>790</v>
      </c>
      <c r="C93" s="25" t="s">
        <v>938</v>
      </c>
      <c r="D93" s="25" t="s">
        <v>791</v>
      </c>
      <c r="E93" s="25" t="s">
        <v>939</v>
      </c>
      <c r="F93" s="28">
        <v>42303.44</v>
      </c>
      <c r="G93" s="28" t="s">
        <v>792</v>
      </c>
      <c r="H93" s="30">
        <v>40892</v>
      </c>
      <c r="I93" s="31" t="s">
        <v>814</v>
      </c>
      <c r="J93" s="25" t="s">
        <v>458</v>
      </c>
      <c r="K93" s="25" t="s">
        <v>677</v>
      </c>
    </row>
    <row r="94" spans="1:11" s="130" customFormat="1" ht="26.25">
      <c r="A94" s="25" t="s">
        <v>789</v>
      </c>
      <c r="B94" s="25" t="s">
        <v>790</v>
      </c>
      <c r="C94" s="25" t="s">
        <v>940</v>
      </c>
      <c r="D94" s="25" t="s">
        <v>791</v>
      </c>
      <c r="E94" s="25" t="s">
        <v>941</v>
      </c>
      <c r="F94" s="28">
        <v>17532.17</v>
      </c>
      <c r="G94" s="28" t="s">
        <v>792</v>
      </c>
      <c r="H94" s="30">
        <v>40892</v>
      </c>
      <c r="I94" s="31" t="s">
        <v>814</v>
      </c>
      <c r="J94" s="25" t="s">
        <v>458</v>
      </c>
      <c r="K94" s="25" t="s">
        <v>815</v>
      </c>
    </row>
    <row r="95" spans="1:11" s="130" customFormat="1" ht="26.25">
      <c r="A95" s="25" t="s">
        <v>789</v>
      </c>
      <c r="B95" s="25" t="s">
        <v>790</v>
      </c>
      <c r="C95" s="25" t="s">
        <v>942</v>
      </c>
      <c r="D95" s="25" t="s">
        <v>791</v>
      </c>
      <c r="E95" s="25" t="s">
        <v>943</v>
      </c>
      <c r="F95" s="28">
        <v>72551.6</v>
      </c>
      <c r="G95" s="28" t="s">
        <v>792</v>
      </c>
      <c r="H95" s="30">
        <v>40893</v>
      </c>
      <c r="I95" s="31" t="s">
        <v>814</v>
      </c>
      <c r="J95" s="25" t="s">
        <v>464</v>
      </c>
      <c r="K95" s="25" t="s">
        <v>677</v>
      </c>
    </row>
    <row r="96" spans="1:11" s="130" customFormat="1" ht="39">
      <c r="A96" s="25" t="s">
        <v>789</v>
      </c>
      <c r="B96" s="25" t="s">
        <v>790</v>
      </c>
      <c r="C96" s="25" t="s">
        <v>944</v>
      </c>
      <c r="D96" s="25" t="s">
        <v>791</v>
      </c>
      <c r="E96" s="25" t="s">
        <v>945</v>
      </c>
      <c r="F96" s="28">
        <v>228327.01</v>
      </c>
      <c r="G96" s="28" t="s">
        <v>792</v>
      </c>
      <c r="H96" s="30">
        <v>40893</v>
      </c>
      <c r="I96" s="31" t="s">
        <v>814</v>
      </c>
      <c r="J96" s="25" t="s">
        <v>946</v>
      </c>
      <c r="K96" s="25" t="s">
        <v>849</v>
      </c>
    </row>
    <row r="97" spans="1:11" s="130" customFormat="1" ht="39">
      <c r="A97" s="25" t="s">
        <v>789</v>
      </c>
      <c r="B97" s="25" t="s">
        <v>790</v>
      </c>
      <c r="C97" s="25" t="s">
        <v>947</v>
      </c>
      <c r="D97" s="25" t="s">
        <v>791</v>
      </c>
      <c r="E97" s="25" t="s">
        <v>948</v>
      </c>
      <c r="F97" s="28">
        <v>170721.93</v>
      </c>
      <c r="G97" s="28" t="s">
        <v>792</v>
      </c>
      <c r="H97" s="30">
        <v>40893</v>
      </c>
      <c r="I97" s="31" t="s">
        <v>814</v>
      </c>
      <c r="J97" s="25" t="s">
        <v>949</v>
      </c>
      <c r="K97" s="25" t="s">
        <v>815</v>
      </c>
    </row>
    <row r="98" spans="1:11" s="130" customFormat="1" ht="26.25">
      <c r="A98" s="25" t="s">
        <v>789</v>
      </c>
      <c r="B98" s="25" t="s">
        <v>790</v>
      </c>
      <c r="C98" s="25" t="s">
        <v>950</v>
      </c>
      <c r="D98" s="25" t="s">
        <v>791</v>
      </c>
      <c r="E98" s="25" t="s">
        <v>951</v>
      </c>
      <c r="F98" s="28">
        <v>9270.13</v>
      </c>
      <c r="G98" s="28" t="s">
        <v>792</v>
      </c>
      <c r="H98" s="30">
        <v>40893</v>
      </c>
      <c r="I98" s="31" t="s">
        <v>814</v>
      </c>
      <c r="J98" s="25" t="s">
        <v>831</v>
      </c>
      <c r="K98" s="25" t="s">
        <v>815</v>
      </c>
    </row>
    <row r="99" spans="1:11" s="130" customFormat="1" ht="26.25">
      <c r="A99" s="25" t="s">
        <v>789</v>
      </c>
      <c r="B99" s="25" t="s">
        <v>790</v>
      </c>
      <c r="C99" s="25" t="s">
        <v>952</v>
      </c>
      <c r="D99" s="25" t="s">
        <v>791</v>
      </c>
      <c r="E99" s="25" t="s">
        <v>953</v>
      </c>
      <c r="F99" s="28">
        <v>69242.25</v>
      </c>
      <c r="G99" s="28" t="s">
        <v>792</v>
      </c>
      <c r="H99" s="30">
        <v>40896</v>
      </c>
      <c r="I99" s="31" t="s">
        <v>814</v>
      </c>
      <c r="J99" s="25" t="s">
        <v>954</v>
      </c>
      <c r="K99" s="25" t="s">
        <v>828</v>
      </c>
    </row>
    <row r="100" spans="1:11" s="130" customFormat="1" ht="39">
      <c r="A100" s="25" t="s">
        <v>789</v>
      </c>
      <c r="B100" s="25" t="s">
        <v>790</v>
      </c>
      <c r="C100" s="25" t="s">
        <v>955</v>
      </c>
      <c r="D100" s="25" t="s">
        <v>791</v>
      </c>
      <c r="E100" s="25" t="s">
        <v>956</v>
      </c>
      <c r="F100" s="28">
        <v>74567.56</v>
      </c>
      <c r="G100" s="28" t="s">
        <v>792</v>
      </c>
      <c r="H100" s="30">
        <v>40896</v>
      </c>
      <c r="I100" s="31" t="s">
        <v>814</v>
      </c>
      <c r="J100" s="25" t="s">
        <v>957</v>
      </c>
      <c r="K100" s="25" t="s">
        <v>815</v>
      </c>
    </row>
    <row r="101" spans="1:11" s="130" customFormat="1" ht="26.25">
      <c r="A101" s="25" t="s">
        <v>789</v>
      </c>
      <c r="B101" s="25" t="s">
        <v>790</v>
      </c>
      <c r="C101" s="25" t="s">
        <v>958</v>
      </c>
      <c r="D101" s="25" t="s">
        <v>791</v>
      </c>
      <c r="E101" s="25" t="s">
        <v>959</v>
      </c>
      <c r="F101" s="28">
        <v>50355.36</v>
      </c>
      <c r="G101" s="28" t="s">
        <v>792</v>
      </c>
      <c r="H101" s="30">
        <v>40897</v>
      </c>
      <c r="I101" s="31" t="s">
        <v>814</v>
      </c>
      <c r="J101" s="25" t="s">
        <v>960</v>
      </c>
      <c r="K101" s="25" t="s">
        <v>815</v>
      </c>
    </row>
    <row r="102" spans="1:11" s="130" customFormat="1" ht="39">
      <c r="A102" s="25" t="s">
        <v>789</v>
      </c>
      <c r="B102" s="25" t="s">
        <v>790</v>
      </c>
      <c r="C102" s="25" t="s">
        <v>961</v>
      </c>
      <c r="D102" s="25" t="s">
        <v>791</v>
      </c>
      <c r="E102" s="25" t="s">
        <v>962</v>
      </c>
      <c r="F102" s="28">
        <v>36060.42</v>
      </c>
      <c r="G102" s="28" t="s">
        <v>792</v>
      </c>
      <c r="H102" s="30">
        <v>40899</v>
      </c>
      <c r="I102" s="31" t="s">
        <v>814</v>
      </c>
      <c r="J102" s="25" t="s">
        <v>1042</v>
      </c>
      <c r="K102" s="25" t="s">
        <v>677</v>
      </c>
    </row>
    <row r="103" spans="1:11" s="130" customFormat="1" ht="39">
      <c r="A103" s="25" t="s">
        <v>789</v>
      </c>
      <c r="B103" s="25" t="s">
        <v>790</v>
      </c>
      <c r="C103" s="25" t="s">
        <v>963</v>
      </c>
      <c r="D103" s="25" t="s">
        <v>791</v>
      </c>
      <c r="E103" s="25" t="s">
        <v>964</v>
      </c>
      <c r="F103" s="28">
        <v>79647.7</v>
      </c>
      <c r="G103" s="28" t="s">
        <v>792</v>
      </c>
      <c r="H103" s="30">
        <v>40900</v>
      </c>
      <c r="I103" s="31" t="s">
        <v>814</v>
      </c>
      <c r="J103" s="25" t="s">
        <v>458</v>
      </c>
      <c r="K103" s="25" t="s">
        <v>815</v>
      </c>
    </row>
    <row r="104" spans="1:11" s="130" customFormat="1" ht="26.25">
      <c r="A104" s="25" t="s">
        <v>789</v>
      </c>
      <c r="B104" s="25" t="s">
        <v>790</v>
      </c>
      <c r="C104" s="25" t="s">
        <v>965</v>
      </c>
      <c r="D104" s="25" t="s">
        <v>791</v>
      </c>
      <c r="E104" s="25" t="s">
        <v>966</v>
      </c>
      <c r="F104" s="28">
        <v>39853.04</v>
      </c>
      <c r="G104" s="28" t="s">
        <v>792</v>
      </c>
      <c r="H104" s="30">
        <v>40908</v>
      </c>
      <c r="I104" s="31" t="s">
        <v>814</v>
      </c>
      <c r="J104" s="25" t="s">
        <v>458</v>
      </c>
      <c r="K104" s="25" t="s">
        <v>815</v>
      </c>
    </row>
    <row r="105" spans="1:11" s="130" customFormat="1" ht="26.25">
      <c r="A105" s="25" t="s">
        <v>789</v>
      </c>
      <c r="B105" s="25" t="s">
        <v>790</v>
      </c>
      <c r="C105" s="25" t="s">
        <v>967</v>
      </c>
      <c r="D105" s="25" t="s">
        <v>791</v>
      </c>
      <c r="E105" s="25" t="s">
        <v>968</v>
      </c>
      <c r="F105" s="28">
        <v>52756</v>
      </c>
      <c r="G105" s="28" t="s">
        <v>792</v>
      </c>
      <c r="H105" s="30">
        <v>40908</v>
      </c>
      <c r="I105" s="31" t="s">
        <v>814</v>
      </c>
      <c r="J105" s="25" t="s">
        <v>969</v>
      </c>
      <c r="K105" s="25" t="s">
        <v>815</v>
      </c>
    </row>
    <row r="106" spans="1:11" s="130" customFormat="1" ht="26.25">
      <c r="A106" s="25" t="s">
        <v>789</v>
      </c>
      <c r="B106" s="25" t="s">
        <v>790</v>
      </c>
      <c r="C106" s="25" t="s">
        <v>970</v>
      </c>
      <c r="D106" s="25" t="s">
        <v>791</v>
      </c>
      <c r="E106" s="25" t="s">
        <v>971</v>
      </c>
      <c r="F106" s="28">
        <v>69817</v>
      </c>
      <c r="G106" s="28" t="s">
        <v>792</v>
      </c>
      <c r="H106" s="30">
        <v>40908</v>
      </c>
      <c r="I106" s="31" t="s">
        <v>814</v>
      </c>
      <c r="J106" s="25" t="s">
        <v>464</v>
      </c>
      <c r="K106" s="25" t="s">
        <v>815</v>
      </c>
    </row>
    <row r="107" spans="1:11" s="130" customFormat="1" ht="52.5">
      <c r="A107" s="25" t="s">
        <v>789</v>
      </c>
      <c r="B107" s="25" t="s">
        <v>790</v>
      </c>
      <c r="C107" s="25" t="s">
        <v>972</v>
      </c>
      <c r="D107" s="25" t="s">
        <v>791</v>
      </c>
      <c r="E107" s="25" t="s">
        <v>973</v>
      </c>
      <c r="F107" s="28">
        <v>49368</v>
      </c>
      <c r="G107" s="28" t="s">
        <v>792</v>
      </c>
      <c r="H107" s="30">
        <v>40908</v>
      </c>
      <c r="I107" s="31" t="s">
        <v>814</v>
      </c>
      <c r="J107" s="25" t="s">
        <v>974</v>
      </c>
      <c r="K107" s="25" t="s">
        <v>815</v>
      </c>
    </row>
    <row r="108" spans="1:11" s="130" customFormat="1" ht="26.25">
      <c r="A108" s="25" t="s">
        <v>789</v>
      </c>
      <c r="B108" s="25" t="s">
        <v>790</v>
      </c>
      <c r="C108" s="25" t="s">
        <v>975</v>
      </c>
      <c r="D108" s="25" t="s">
        <v>791</v>
      </c>
      <c r="E108" s="25" t="s">
        <v>976</v>
      </c>
      <c r="F108" s="28">
        <v>85667.05</v>
      </c>
      <c r="G108" s="28" t="s">
        <v>792</v>
      </c>
      <c r="H108" s="30">
        <v>40908</v>
      </c>
      <c r="I108" s="31" t="s">
        <v>814</v>
      </c>
      <c r="J108" s="25" t="s">
        <v>458</v>
      </c>
      <c r="K108" s="25" t="s">
        <v>849</v>
      </c>
    </row>
    <row r="109" spans="1:11" s="40" customFormat="1" ht="78.75">
      <c r="A109" s="79" t="s">
        <v>789</v>
      </c>
      <c r="B109" s="79" t="s">
        <v>604</v>
      </c>
      <c r="C109" s="79" t="s">
        <v>605</v>
      </c>
      <c r="D109" s="62" t="s">
        <v>694</v>
      </c>
      <c r="E109" s="79"/>
      <c r="F109" s="158">
        <v>77154.57</v>
      </c>
      <c r="G109" s="68" t="s">
        <v>747</v>
      </c>
      <c r="H109" s="159">
        <v>40819</v>
      </c>
      <c r="I109" s="62" t="s">
        <v>752</v>
      </c>
      <c r="J109" s="62" t="s">
        <v>695</v>
      </c>
      <c r="K109" s="62" t="s">
        <v>1004</v>
      </c>
    </row>
    <row r="110" spans="1:11" s="40" customFormat="1" ht="132">
      <c r="A110" s="79" t="s">
        <v>789</v>
      </c>
      <c r="B110" s="79" t="s">
        <v>604</v>
      </c>
      <c r="C110" s="79" t="s">
        <v>696</v>
      </c>
      <c r="D110" s="62" t="s">
        <v>697</v>
      </c>
      <c r="E110" s="79" t="s">
        <v>698</v>
      </c>
      <c r="F110" s="158">
        <v>39993.53</v>
      </c>
      <c r="G110" s="68" t="s">
        <v>747</v>
      </c>
      <c r="H110" s="159">
        <v>40893</v>
      </c>
      <c r="I110" s="60"/>
      <c r="J110" s="62" t="s">
        <v>699</v>
      </c>
      <c r="K110" s="62" t="s">
        <v>1004</v>
      </c>
    </row>
    <row r="111" spans="1:11" s="40" customFormat="1" ht="118.5">
      <c r="A111" s="79" t="s">
        <v>789</v>
      </c>
      <c r="B111" s="79" t="s">
        <v>604</v>
      </c>
      <c r="C111" s="60" t="s">
        <v>700</v>
      </c>
      <c r="D111" s="60" t="s">
        <v>701</v>
      </c>
      <c r="E111" s="79"/>
      <c r="F111" s="160">
        <v>16190.77</v>
      </c>
      <c r="G111" s="161" t="s">
        <v>702</v>
      </c>
      <c r="H111" s="162">
        <v>41197</v>
      </c>
      <c r="I111" s="60" t="s">
        <v>752</v>
      </c>
      <c r="J111" s="60" t="s">
        <v>703</v>
      </c>
      <c r="K111" s="79" t="str">
        <f>$K$153</f>
        <v>    Afname raamcontract</v>
      </c>
    </row>
    <row r="112" spans="1:11" s="40" customFormat="1" ht="118.5">
      <c r="A112" s="79" t="s">
        <v>789</v>
      </c>
      <c r="B112" s="79" t="s">
        <v>604</v>
      </c>
      <c r="C112" s="60" t="s">
        <v>704</v>
      </c>
      <c r="D112" s="60" t="s">
        <v>705</v>
      </c>
      <c r="E112" s="79"/>
      <c r="F112" s="158">
        <v>29985.8</v>
      </c>
      <c r="G112" s="161" t="s">
        <v>702</v>
      </c>
      <c r="H112" s="162">
        <v>41197</v>
      </c>
      <c r="I112" s="60" t="s">
        <v>752</v>
      </c>
      <c r="J112" s="60" t="s">
        <v>703</v>
      </c>
      <c r="K112" s="79" t="str">
        <f>$K$153</f>
        <v>    Afname raamcontract</v>
      </c>
    </row>
    <row r="113" spans="1:11" s="138" customFormat="1" ht="39">
      <c r="A113" s="60" t="s">
        <v>634</v>
      </c>
      <c r="B113" s="62" t="s">
        <v>633</v>
      </c>
      <c r="C113" s="62" t="s">
        <v>693</v>
      </c>
      <c r="D113" s="62" t="s">
        <v>692</v>
      </c>
      <c r="E113" s="62" t="s">
        <v>902</v>
      </c>
      <c r="F113" s="62">
        <v>59241.84</v>
      </c>
      <c r="G113" s="73" t="s">
        <v>747</v>
      </c>
      <c r="H113" s="76">
        <v>40893</v>
      </c>
      <c r="I113" s="62" t="s">
        <v>752</v>
      </c>
      <c r="J113" s="62" t="s">
        <v>901</v>
      </c>
      <c r="K113" s="62" t="s">
        <v>560</v>
      </c>
    </row>
    <row r="114" spans="1:11" s="138" customFormat="1" ht="26.25">
      <c r="A114" s="60" t="s">
        <v>634</v>
      </c>
      <c r="B114" s="62" t="s">
        <v>633</v>
      </c>
      <c r="C114" s="62" t="s">
        <v>900</v>
      </c>
      <c r="D114" s="62" t="s">
        <v>899</v>
      </c>
      <c r="E114" s="62" t="s">
        <v>898</v>
      </c>
      <c r="F114" s="62">
        <v>64930.29</v>
      </c>
      <c r="G114" s="73" t="s">
        <v>747</v>
      </c>
      <c r="H114" s="76">
        <v>40752</v>
      </c>
      <c r="I114" s="62" t="s">
        <v>752</v>
      </c>
      <c r="J114" s="62"/>
      <c r="K114" s="62" t="s">
        <v>560</v>
      </c>
    </row>
    <row r="115" spans="1:11" s="138" customFormat="1" ht="26.25">
      <c r="A115" s="60" t="s">
        <v>634</v>
      </c>
      <c r="B115" s="62" t="s">
        <v>633</v>
      </c>
      <c r="C115" s="54" t="s">
        <v>897</v>
      </c>
      <c r="D115" s="54" t="s">
        <v>897</v>
      </c>
      <c r="E115" s="62"/>
      <c r="F115" s="63">
        <v>6292</v>
      </c>
      <c r="G115" s="69">
        <v>6292</v>
      </c>
      <c r="H115" s="62"/>
      <c r="I115" s="62" t="s">
        <v>896</v>
      </c>
      <c r="J115" s="54" t="s">
        <v>895</v>
      </c>
      <c r="K115" s="62" t="s">
        <v>894</v>
      </c>
    </row>
    <row r="116" spans="1:11" s="138" customFormat="1" ht="92.25">
      <c r="A116" s="60" t="s">
        <v>634</v>
      </c>
      <c r="B116" s="163" t="s">
        <v>629</v>
      </c>
      <c r="C116" s="62" t="s">
        <v>893</v>
      </c>
      <c r="D116" s="62" t="s">
        <v>892</v>
      </c>
      <c r="E116" s="62" t="s">
        <v>891</v>
      </c>
      <c r="F116" s="164">
        <v>60729.9</v>
      </c>
      <c r="G116" s="73" t="s">
        <v>747</v>
      </c>
      <c r="H116" s="76">
        <v>40872</v>
      </c>
      <c r="I116" s="62" t="s">
        <v>752</v>
      </c>
      <c r="J116" s="62" t="s">
        <v>890</v>
      </c>
      <c r="K116" s="62" t="s">
        <v>889</v>
      </c>
    </row>
    <row r="117" spans="1:11" s="138" customFormat="1" ht="39">
      <c r="A117" s="60" t="s">
        <v>634</v>
      </c>
      <c r="B117" s="62" t="s">
        <v>629</v>
      </c>
      <c r="C117" s="165" t="s">
        <v>888</v>
      </c>
      <c r="D117" s="59" t="s">
        <v>887</v>
      </c>
      <c r="E117" s="62" t="s">
        <v>755</v>
      </c>
      <c r="F117" s="59">
        <v>1089</v>
      </c>
      <c r="G117" s="70">
        <v>1089</v>
      </c>
      <c r="H117" s="76">
        <v>40746</v>
      </c>
      <c r="I117" s="62" t="s">
        <v>682</v>
      </c>
      <c r="J117" s="62" t="s">
        <v>871</v>
      </c>
      <c r="K117" s="62" t="s">
        <v>1004</v>
      </c>
    </row>
    <row r="118" spans="1:11" s="138" customFormat="1" ht="39">
      <c r="A118" s="60" t="s">
        <v>634</v>
      </c>
      <c r="B118" s="62" t="s">
        <v>629</v>
      </c>
      <c r="C118" s="165" t="s">
        <v>886</v>
      </c>
      <c r="D118" s="59" t="s">
        <v>885</v>
      </c>
      <c r="E118" s="62"/>
      <c r="F118" s="59">
        <v>4840</v>
      </c>
      <c r="G118" s="70">
        <v>4840</v>
      </c>
      <c r="H118" s="76">
        <v>40751</v>
      </c>
      <c r="I118" s="62" t="s">
        <v>682</v>
      </c>
      <c r="J118" s="62" t="s">
        <v>688</v>
      </c>
      <c r="K118" s="62" t="s">
        <v>1004</v>
      </c>
    </row>
    <row r="119" spans="1:11" s="138" customFormat="1" ht="39">
      <c r="A119" s="60" t="s">
        <v>634</v>
      </c>
      <c r="B119" s="62" t="s">
        <v>629</v>
      </c>
      <c r="C119" s="165" t="s">
        <v>884</v>
      </c>
      <c r="D119" s="59" t="s">
        <v>883</v>
      </c>
      <c r="E119" s="62" t="s">
        <v>880</v>
      </c>
      <c r="F119" s="59">
        <v>3397.68</v>
      </c>
      <c r="G119" s="71" t="s">
        <v>747</v>
      </c>
      <c r="H119" s="76">
        <v>40801</v>
      </c>
      <c r="I119" s="62" t="s">
        <v>682</v>
      </c>
      <c r="J119" s="62" t="s">
        <v>879</v>
      </c>
      <c r="K119" s="62" t="s">
        <v>1080</v>
      </c>
    </row>
    <row r="120" spans="1:11" s="138" customFormat="1" ht="39">
      <c r="A120" s="60" t="s">
        <v>634</v>
      </c>
      <c r="B120" s="62" t="s">
        <v>629</v>
      </c>
      <c r="C120" s="165" t="s">
        <v>882</v>
      </c>
      <c r="D120" s="59" t="s">
        <v>881</v>
      </c>
      <c r="E120" s="62" t="s">
        <v>880</v>
      </c>
      <c r="F120" s="59">
        <v>2095.72</v>
      </c>
      <c r="G120" s="70">
        <v>2095.72</v>
      </c>
      <c r="H120" s="76">
        <v>40806</v>
      </c>
      <c r="I120" s="62" t="s">
        <v>682</v>
      </c>
      <c r="J120" s="62" t="s">
        <v>879</v>
      </c>
      <c r="K120" s="62" t="s">
        <v>1080</v>
      </c>
    </row>
    <row r="121" spans="1:11" s="138" customFormat="1" ht="39">
      <c r="A121" s="60" t="s">
        <v>634</v>
      </c>
      <c r="B121" s="62" t="s">
        <v>629</v>
      </c>
      <c r="C121" s="165" t="s">
        <v>878</v>
      </c>
      <c r="D121" s="59" t="s">
        <v>877</v>
      </c>
      <c r="E121" s="62" t="s">
        <v>755</v>
      </c>
      <c r="F121" s="59">
        <v>1234.2</v>
      </c>
      <c r="G121" s="70">
        <v>1234.2</v>
      </c>
      <c r="H121" s="76">
        <v>40806</v>
      </c>
      <c r="I121" s="62" t="s">
        <v>682</v>
      </c>
      <c r="J121" s="62" t="s">
        <v>871</v>
      </c>
      <c r="K121" s="62" t="s">
        <v>1004</v>
      </c>
    </row>
    <row r="122" spans="1:11" s="138" customFormat="1" ht="39">
      <c r="A122" s="60" t="s">
        <v>634</v>
      </c>
      <c r="B122" s="62" t="s">
        <v>629</v>
      </c>
      <c r="C122" s="165" t="s">
        <v>876</v>
      </c>
      <c r="D122" s="59" t="s">
        <v>875</v>
      </c>
      <c r="E122" s="62"/>
      <c r="F122" s="59">
        <v>4114</v>
      </c>
      <c r="G122" s="71" t="s">
        <v>747</v>
      </c>
      <c r="H122" s="76">
        <v>40842</v>
      </c>
      <c r="I122" s="62" t="s">
        <v>682</v>
      </c>
      <c r="J122" s="62" t="s">
        <v>874</v>
      </c>
      <c r="K122" s="62" t="s">
        <v>1004</v>
      </c>
    </row>
    <row r="123" spans="1:11" s="138" customFormat="1" ht="39">
      <c r="A123" s="60" t="s">
        <v>634</v>
      </c>
      <c r="B123" s="62" t="s">
        <v>629</v>
      </c>
      <c r="C123" s="165" t="s">
        <v>873</v>
      </c>
      <c r="D123" s="59" t="s">
        <v>872</v>
      </c>
      <c r="E123" s="62" t="s">
        <v>755</v>
      </c>
      <c r="F123" s="59">
        <v>1386.25</v>
      </c>
      <c r="G123" s="70">
        <v>1386.25</v>
      </c>
      <c r="H123" s="76">
        <v>40886</v>
      </c>
      <c r="I123" s="62" t="s">
        <v>1091</v>
      </c>
      <c r="J123" s="62" t="s">
        <v>871</v>
      </c>
      <c r="K123" s="62" t="s">
        <v>1004</v>
      </c>
    </row>
    <row r="124" spans="1:11" s="138" customFormat="1" ht="39">
      <c r="A124" s="60" t="s">
        <v>634</v>
      </c>
      <c r="B124" s="62" t="s">
        <v>629</v>
      </c>
      <c r="C124" s="165" t="s">
        <v>870</v>
      </c>
      <c r="D124" s="59" t="s">
        <v>869</v>
      </c>
      <c r="E124" s="62"/>
      <c r="F124" s="59">
        <v>1597.2</v>
      </c>
      <c r="G124" s="70">
        <v>1597.2</v>
      </c>
      <c r="H124" s="76">
        <v>40889</v>
      </c>
      <c r="I124" s="62" t="s">
        <v>682</v>
      </c>
      <c r="J124" s="62" t="s">
        <v>688</v>
      </c>
      <c r="K124" s="62" t="s">
        <v>1004</v>
      </c>
    </row>
    <row r="125" spans="1:11" s="138" customFormat="1" ht="39">
      <c r="A125" s="60" t="s">
        <v>634</v>
      </c>
      <c r="B125" s="62" t="s">
        <v>629</v>
      </c>
      <c r="C125" s="165" t="s">
        <v>687</v>
      </c>
      <c r="D125" s="59" t="s">
        <v>686</v>
      </c>
      <c r="E125" s="62" t="s">
        <v>1096</v>
      </c>
      <c r="F125" s="59">
        <v>9419.85</v>
      </c>
      <c r="G125" s="72" t="s">
        <v>747</v>
      </c>
      <c r="H125" s="76">
        <v>40891</v>
      </c>
      <c r="I125" s="62" t="s">
        <v>1091</v>
      </c>
      <c r="J125" s="62" t="s">
        <v>1095</v>
      </c>
      <c r="K125" s="62" t="s">
        <v>1004</v>
      </c>
    </row>
    <row r="126" spans="1:11" s="138" customFormat="1" ht="39">
      <c r="A126" s="60" t="s">
        <v>634</v>
      </c>
      <c r="B126" s="62" t="s">
        <v>629</v>
      </c>
      <c r="C126" s="165" t="s">
        <v>1094</v>
      </c>
      <c r="D126" s="59" t="s">
        <v>1093</v>
      </c>
      <c r="E126" s="62" t="s">
        <v>1092</v>
      </c>
      <c r="F126" s="59">
        <v>33238.99</v>
      </c>
      <c r="G126" s="72" t="s">
        <v>747</v>
      </c>
      <c r="H126" s="76">
        <v>41262</v>
      </c>
      <c r="I126" s="62" t="s">
        <v>1091</v>
      </c>
      <c r="J126" s="62" t="s">
        <v>1090</v>
      </c>
      <c r="K126" s="62" t="s">
        <v>1004</v>
      </c>
    </row>
    <row r="127" spans="1:11" s="138" customFormat="1" ht="105">
      <c r="A127" s="60" t="s">
        <v>634</v>
      </c>
      <c r="B127" s="62" t="s">
        <v>645</v>
      </c>
      <c r="C127" s="62" t="s">
        <v>654</v>
      </c>
      <c r="D127" s="62" t="s">
        <v>653</v>
      </c>
      <c r="E127" s="62" t="s">
        <v>652</v>
      </c>
      <c r="F127" s="166">
        <v>81070</v>
      </c>
      <c r="G127" s="73" t="s">
        <v>747</v>
      </c>
      <c r="H127" s="76">
        <v>40851</v>
      </c>
      <c r="I127" s="62" t="s">
        <v>752</v>
      </c>
      <c r="J127" s="62" t="s">
        <v>651</v>
      </c>
      <c r="K127" s="62" t="s">
        <v>1004</v>
      </c>
    </row>
    <row r="128" spans="1:11" s="138" customFormat="1" ht="39">
      <c r="A128" s="60" t="s">
        <v>634</v>
      </c>
      <c r="B128" s="62" t="s">
        <v>645</v>
      </c>
      <c r="C128" s="62" t="s">
        <v>650</v>
      </c>
      <c r="D128" s="62" t="s">
        <v>649</v>
      </c>
      <c r="E128" s="62" t="s">
        <v>648</v>
      </c>
      <c r="F128" s="166">
        <v>167200</v>
      </c>
      <c r="G128" s="73" t="s">
        <v>747</v>
      </c>
      <c r="H128" s="76">
        <v>40892</v>
      </c>
      <c r="I128" s="62" t="s">
        <v>752</v>
      </c>
      <c r="J128" s="62" t="s">
        <v>647</v>
      </c>
      <c r="K128" s="62" t="s">
        <v>646</v>
      </c>
    </row>
    <row r="129" spans="1:11" s="122" customFormat="1" ht="52.5">
      <c r="A129" s="60" t="s">
        <v>634</v>
      </c>
      <c r="B129" s="60" t="s">
        <v>633</v>
      </c>
      <c r="C129" s="60" t="s">
        <v>644</v>
      </c>
      <c r="D129" s="62" t="s">
        <v>643</v>
      </c>
      <c r="E129" s="62" t="s">
        <v>642</v>
      </c>
      <c r="F129" s="69" t="s">
        <v>641</v>
      </c>
      <c r="G129" s="73" t="s">
        <v>747</v>
      </c>
      <c r="H129" s="167">
        <v>40848</v>
      </c>
      <c r="I129" s="62" t="s">
        <v>1003</v>
      </c>
      <c r="J129" s="62" t="s">
        <v>640</v>
      </c>
      <c r="K129" s="62" t="s">
        <v>635</v>
      </c>
    </row>
    <row r="130" spans="1:11" s="122" customFormat="1" ht="26.25">
      <c r="A130" s="62" t="s">
        <v>634</v>
      </c>
      <c r="B130" s="62" t="s">
        <v>633</v>
      </c>
      <c r="C130" s="62" t="s">
        <v>639</v>
      </c>
      <c r="D130" s="62" t="s">
        <v>638</v>
      </c>
      <c r="E130" s="62" t="s">
        <v>637</v>
      </c>
      <c r="F130" s="69" t="s">
        <v>534</v>
      </c>
      <c r="G130" s="73" t="s">
        <v>747</v>
      </c>
      <c r="H130" s="167">
        <v>40878</v>
      </c>
      <c r="I130" s="62" t="s">
        <v>1003</v>
      </c>
      <c r="J130" s="62" t="s">
        <v>636</v>
      </c>
      <c r="K130" s="62" t="s">
        <v>635</v>
      </c>
    </row>
    <row r="131" spans="1:11" s="138" customFormat="1" ht="39">
      <c r="A131" s="60" t="s">
        <v>634</v>
      </c>
      <c r="B131" s="168" t="s">
        <v>629</v>
      </c>
      <c r="C131" s="168" t="s">
        <v>632</v>
      </c>
      <c r="D131" s="168" t="s">
        <v>631</v>
      </c>
      <c r="E131" s="168" t="s">
        <v>626</v>
      </c>
      <c r="F131" s="169">
        <v>20000</v>
      </c>
      <c r="G131" s="170">
        <v>18000</v>
      </c>
      <c r="H131" s="168" t="s">
        <v>630</v>
      </c>
      <c r="I131" s="168" t="s">
        <v>624</v>
      </c>
      <c r="J131" s="168" t="s">
        <v>452</v>
      </c>
      <c r="K131" s="168" t="s">
        <v>622</v>
      </c>
    </row>
    <row r="132" spans="1:11" s="138" customFormat="1" ht="39">
      <c r="A132" s="60" t="s">
        <v>634</v>
      </c>
      <c r="B132" s="168" t="s">
        <v>629</v>
      </c>
      <c r="C132" s="168" t="s">
        <v>628</v>
      </c>
      <c r="D132" s="168" t="s">
        <v>627</v>
      </c>
      <c r="E132" s="168" t="s">
        <v>626</v>
      </c>
      <c r="F132" s="169">
        <v>35000</v>
      </c>
      <c r="G132" s="169">
        <v>31500</v>
      </c>
      <c r="H132" s="168" t="s">
        <v>625</v>
      </c>
      <c r="I132" s="168" t="s">
        <v>624</v>
      </c>
      <c r="J132" s="168" t="s">
        <v>623</v>
      </c>
      <c r="K132" s="168" t="s">
        <v>622</v>
      </c>
    </row>
    <row r="133" spans="1:11" s="40" customFormat="1" ht="26.25">
      <c r="A133" s="60" t="s">
        <v>634</v>
      </c>
      <c r="B133" s="79" t="s">
        <v>610</v>
      </c>
      <c r="C133" s="60"/>
      <c r="D133" s="60" t="s">
        <v>621</v>
      </c>
      <c r="E133" s="60"/>
      <c r="F133" s="171">
        <v>201118.80690000003</v>
      </c>
      <c r="G133" s="161" t="s">
        <v>747</v>
      </c>
      <c r="H133" s="159">
        <v>40819</v>
      </c>
      <c r="I133" s="60" t="s">
        <v>752</v>
      </c>
      <c r="J133" s="79" t="s">
        <v>620</v>
      </c>
      <c r="K133" s="79" t="s">
        <v>615</v>
      </c>
    </row>
    <row r="134" spans="1:11" s="40" customFormat="1" ht="39">
      <c r="A134" s="60" t="s">
        <v>634</v>
      </c>
      <c r="B134" s="79" t="s">
        <v>610</v>
      </c>
      <c r="C134" s="60"/>
      <c r="D134" s="60" t="s">
        <v>619</v>
      </c>
      <c r="E134" s="60"/>
      <c r="F134" s="171">
        <v>133705</v>
      </c>
      <c r="G134" s="161" t="s">
        <v>747</v>
      </c>
      <c r="H134" s="159">
        <v>40819</v>
      </c>
      <c r="I134" s="60" t="s">
        <v>752</v>
      </c>
      <c r="J134" s="79" t="s">
        <v>618</v>
      </c>
      <c r="K134" s="79" t="s">
        <v>615</v>
      </c>
    </row>
    <row r="135" spans="1:11" s="40" customFormat="1" ht="39">
      <c r="A135" s="60" t="s">
        <v>634</v>
      </c>
      <c r="B135" s="79" t="s">
        <v>610</v>
      </c>
      <c r="C135" s="60"/>
      <c r="D135" s="60" t="s">
        <v>617</v>
      </c>
      <c r="E135" s="60"/>
      <c r="F135" s="171">
        <v>130158.48999999999</v>
      </c>
      <c r="G135" s="161" t="s">
        <v>747</v>
      </c>
      <c r="H135" s="159">
        <v>40819</v>
      </c>
      <c r="I135" s="60" t="s">
        <v>752</v>
      </c>
      <c r="J135" s="79" t="s">
        <v>616</v>
      </c>
      <c r="K135" s="79" t="s">
        <v>615</v>
      </c>
    </row>
    <row r="136" spans="1:11" s="40" customFormat="1" ht="52.5">
      <c r="A136" s="60" t="s">
        <v>634</v>
      </c>
      <c r="B136" s="79" t="s">
        <v>610</v>
      </c>
      <c r="C136" s="60" t="s">
        <v>614</v>
      </c>
      <c r="D136" s="60" t="s">
        <v>613</v>
      </c>
      <c r="E136" s="60" t="s">
        <v>612</v>
      </c>
      <c r="F136" s="172">
        <v>47876.07</v>
      </c>
      <c r="G136" s="161" t="s">
        <v>747</v>
      </c>
      <c r="H136" s="173">
        <v>40868</v>
      </c>
      <c r="I136" s="60" t="s">
        <v>752</v>
      </c>
      <c r="J136" s="79" t="s">
        <v>611</v>
      </c>
      <c r="K136" s="79" t="s">
        <v>677</v>
      </c>
    </row>
    <row r="137" spans="1:11" s="40" customFormat="1" ht="66">
      <c r="A137" s="60" t="s">
        <v>634</v>
      </c>
      <c r="B137" s="79" t="s">
        <v>610</v>
      </c>
      <c r="C137" s="60" t="s">
        <v>609</v>
      </c>
      <c r="D137" s="60" t="s">
        <v>608</v>
      </c>
      <c r="E137" s="60"/>
      <c r="F137" s="68">
        <v>4810.98</v>
      </c>
      <c r="G137" s="161" t="s">
        <v>747</v>
      </c>
      <c r="H137" s="77">
        <v>40877</v>
      </c>
      <c r="I137" s="60" t="s">
        <v>752</v>
      </c>
      <c r="J137" s="79" t="s">
        <v>607</v>
      </c>
      <c r="K137" s="79" t="s">
        <v>606</v>
      </c>
    </row>
    <row r="138" spans="1:11" s="40" customFormat="1" ht="39">
      <c r="A138" s="60" t="s">
        <v>773</v>
      </c>
      <c r="B138" s="79" t="s">
        <v>535</v>
      </c>
      <c r="C138" s="79"/>
      <c r="D138" s="62" t="s">
        <v>536</v>
      </c>
      <c r="E138" s="79"/>
      <c r="F138" s="79">
        <v>71450.5</v>
      </c>
      <c r="G138" s="68" t="s">
        <v>747</v>
      </c>
      <c r="H138" s="174" t="s">
        <v>755</v>
      </c>
      <c r="I138" s="62" t="s">
        <v>752</v>
      </c>
      <c r="J138" s="62" t="s">
        <v>537</v>
      </c>
      <c r="K138" s="62" t="s">
        <v>560</v>
      </c>
    </row>
    <row r="139" spans="1:11" s="40" customFormat="1" ht="26.25">
      <c r="A139" s="60" t="s">
        <v>773</v>
      </c>
      <c r="B139" s="79" t="s">
        <v>535</v>
      </c>
      <c r="C139" s="79"/>
      <c r="D139" s="62" t="s">
        <v>538</v>
      </c>
      <c r="E139" s="79"/>
      <c r="F139" s="79">
        <v>8705.5</v>
      </c>
      <c r="G139" s="79">
        <v>8705.5</v>
      </c>
      <c r="H139" s="159">
        <v>40876</v>
      </c>
      <c r="I139" s="60" t="s">
        <v>682</v>
      </c>
      <c r="J139" s="62" t="s">
        <v>539</v>
      </c>
      <c r="K139" s="62" t="s">
        <v>560</v>
      </c>
    </row>
    <row r="140" spans="1:11" s="40" customFormat="1" ht="26.25">
      <c r="A140" s="60" t="s">
        <v>773</v>
      </c>
      <c r="B140" s="79" t="s">
        <v>535</v>
      </c>
      <c r="C140" s="79"/>
      <c r="D140" s="62" t="s">
        <v>540</v>
      </c>
      <c r="E140" s="79"/>
      <c r="F140" s="79">
        <v>1210</v>
      </c>
      <c r="G140" s="79">
        <v>1210</v>
      </c>
      <c r="H140" s="159">
        <v>40779</v>
      </c>
      <c r="I140" s="60" t="s">
        <v>682</v>
      </c>
      <c r="J140" s="62" t="s">
        <v>541</v>
      </c>
      <c r="K140" s="62" t="s">
        <v>560</v>
      </c>
    </row>
    <row r="141" spans="1:11" s="177" customFormat="1" ht="184.5">
      <c r="A141" s="60" t="s">
        <v>773</v>
      </c>
      <c r="B141" s="174" t="s">
        <v>542</v>
      </c>
      <c r="C141" s="62" t="s">
        <v>543</v>
      </c>
      <c r="D141" s="62" t="s">
        <v>544</v>
      </c>
      <c r="E141" s="174"/>
      <c r="F141" s="175">
        <v>79194.5</v>
      </c>
      <c r="G141" s="174"/>
      <c r="H141" s="176">
        <v>40738</v>
      </c>
      <c r="I141" s="62" t="s">
        <v>1003</v>
      </c>
      <c r="J141" s="62" t="s">
        <v>545</v>
      </c>
      <c r="K141" s="62" t="s">
        <v>546</v>
      </c>
    </row>
    <row r="142" spans="1:11" s="177" customFormat="1" ht="26.25">
      <c r="A142" s="60" t="s">
        <v>773</v>
      </c>
      <c r="B142" s="174" t="s">
        <v>542</v>
      </c>
      <c r="C142" s="62" t="s">
        <v>547</v>
      </c>
      <c r="D142" s="174" t="s">
        <v>548</v>
      </c>
      <c r="E142" s="174"/>
      <c r="F142" s="68" t="s">
        <v>1068</v>
      </c>
      <c r="G142" s="174"/>
      <c r="H142" s="176">
        <v>40808</v>
      </c>
      <c r="I142" s="62" t="s">
        <v>1003</v>
      </c>
      <c r="J142" s="62" t="s">
        <v>549</v>
      </c>
      <c r="K142" s="62" t="s">
        <v>546</v>
      </c>
    </row>
    <row r="143" spans="1:11" s="177" customFormat="1" ht="250.5">
      <c r="A143" s="60" t="s">
        <v>773</v>
      </c>
      <c r="B143" s="174" t="s">
        <v>542</v>
      </c>
      <c r="C143" s="62" t="s">
        <v>550</v>
      </c>
      <c r="D143" s="62" t="s">
        <v>551</v>
      </c>
      <c r="E143" s="174"/>
      <c r="F143" s="175">
        <v>80549.7</v>
      </c>
      <c r="G143" s="174"/>
      <c r="H143" s="176">
        <v>40792</v>
      </c>
      <c r="I143" s="62" t="s">
        <v>1003</v>
      </c>
      <c r="J143" s="62" t="s">
        <v>552</v>
      </c>
      <c r="K143" s="62" t="s">
        <v>560</v>
      </c>
    </row>
    <row r="144" spans="1:11" s="177" customFormat="1" ht="396">
      <c r="A144" s="60" t="s">
        <v>773</v>
      </c>
      <c r="B144" s="174" t="s">
        <v>542</v>
      </c>
      <c r="C144" s="62" t="s">
        <v>553</v>
      </c>
      <c r="D144" s="62" t="s">
        <v>659</v>
      </c>
      <c r="E144" s="174"/>
      <c r="F144" s="178" t="s">
        <v>1069</v>
      </c>
      <c r="G144" s="174"/>
      <c r="H144" s="176">
        <v>40829</v>
      </c>
      <c r="I144" s="62" t="s">
        <v>1003</v>
      </c>
      <c r="J144" s="62" t="s">
        <v>660</v>
      </c>
      <c r="K144" s="62" t="s">
        <v>661</v>
      </c>
    </row>
    <row r="145" spans="1:11" s="179" customFormat="1" ht="171">
      <c r="A145" s="60" t="s">
        <v>773</v>
      </c>
      <c r="B145" s="174" t="s">
        <v>542</v>
      </c>
      <c r="C145" s="62" t="s">
        <v>662</v>
      </c>
      <c r="D145" s="165" t="s">
        <v>832</v>
      </c>
      <c r="E145" s="62" t="s">
        <v>833</v>
      </c>
      <c r="F145" s="73" t="s">
        <v>1070</v>
      </c>
      <c r="G145" s="62"/>
      <c r="H145" s="76">
        <v>40868</v>
      </c>
      <c r="I145" s="62"/>
      <c r="J145" s="62" t="s">
        <v>834</v>
      </c>
      <c r="K145" s="174" t="s">
        <v>835</v>
      </c>
    </row>
    <row r="146" spans="1:11" s="177" customFormat="1" ht="409.5">
      <c r="A146" s="60" t="s">
        <v>773</v>
      </c>
      <c r="B146" s="174" t="s">
        <v>542</v>
      </c>
      <c r="C146" s="62" t="s">
        <v>1067</v>
      </c>
      <c r="D146" s="62" t="s">
        <v>1054</v>
      </c>
      <c r="E146" s="174"/>
      <c r="F146" s="68" t="s">
        <v>1055</v>
      </c>
      <c r="G146" s="68"/>
      <c r="H146" s="174"/>
      <c r="I146" s="62" t="s">
        <v>1003</v>
      </c>
      <c r="J146" s="62" t="s">
        <v>1056</v>
      </c>
      <c r="K146" s="62" t="s">
        <v>661</v>
      </c>
    </row>
    <row r="147" spans="1:11" s="177" customFormat="1" ht="26.25">
      <c r="A147" s="60" t="s">
        <v>773</v>
      </c>
      <c r="B147" s="174" t="s">
        <v>542</v>
      </c>
      <c r="C147" s="62" t="s">
        <v>1057</v>
      </c>
      <c r="D147" s="174" t="s">
        <v>1058</v>
      </c>
      <c r="E147" s="174"/>
      <c r="F147" s="180">
        <v>223850</v>
      </c>
      <c r="G147" s="68"/>
      <c r="H147" s="174"/>
      <c r="I147" s="62" t="s">
        <v>1003</v>
      </c>
      <c r="J147" s="62" t="s">
        <v>1059</v>
      </c>
      <c r="K147" s="174" t="s">
        <v>661</v>
      </c>
    </row>
    <row r="148" spans="1:11" s="179" customFormat="1" ht="39">
      <c r="A148" s="60" t="s">
        <v>773</v>
      </c>
      <c r="B148" s="174" t="s">
        <v>542</v>
      </c>
      <c r="C148" s="62" t="s">
        <v>1060</v>
      </c>
      <c r="D148" s="62" t="s">
        <v>1061</v>
      </c>
      <c r="E148" s="62"/>
      <c r="F148" s="69">
        <v>4380.2</v>
      </c>
      <c r="G148" s="69">
        <v>4380.2</v>
      </c>
      <c r="H148" s="62"/>
      <c r="I148" s="62" t="s">
        <v>682</v>
      </c>
      <c r="J148" s="62" t="s">
        <v>1062</v>
      </c>
      <c r="K148" s="62" t="s">
        <v>1063</v>
      </c>
    </row>
    <row r="149" spans="1:11" s="179" customFormat="1" ht="39">
      <c r="A149" s="39" t="s">
        <v>773</v>
      </c>
      <c r="B149" s="38" t="s">
        <v>542</v>
      </c>
      <c r="C149" s="36" t="s">
        <v>1064</v>
      </c>
      <c r="D149" s="36" t="s">
        <v>1065</v>
      </c>
      <c r="E149" s="36"/>
      <c r="F149" s="139">
        <v>10617.75</v>
      </c>
      <c r="G149" s="139">
        <v>10617.75</v>
      </c>
      <c r="H149" s="36"/>
      <c r="I149" s="36" t="s">
        <v>682</v>
      </c>
      <c r="J149" s="36" t="s">
        <v>1066</v>
      </c>
      <c r="K149" s="36" t="s">
        <v>560</v>
      </c>
    </row>
    <row r="150" spans="1:11" s="40" customFormat="1" ht="224.25">
      <c r="A150" s="39" t="s">
        <v>773</v>
      </c>
      <c r="B150" s="38" t="s">
        <v>1071</v>
      </c>
      <c r="C150" s="36" t="s">
        <v>1072</v>
      </c>
      <c r="D150" s="36" t="s">
        <v>1073</v>
      </c>
      <c r="E150" s="36" t="s">
        <v>626</v>
      </c>
      <c r="F150" s="153">
        <v>20132</v>
      </c>
      <c r="G150" s="156">
        <v>19448.49</v>
      </c>
      <c r="H150" s="38" t="s">
        <v>1074</v>
      </c>
      <c r="I150" s="36" t="s">
        <v>682</v>
      </c>
      <c r="J150" s="36" t="s">
        <v>1075</v>
      </c>
      <c r="K150" s="39" t="s">
        <v>677</v>
      </c>
    </row>
    <row r="151" spans="1:11" s="40" customFormat="1" ht="184.5">
      <c r="A151" s="39" t="s">
        <v>773</v>
      </c>
      <c r="B151" s="38" t="s">
        <v>1071</v>
      </c>
      <c r="C151" s="36" t="s">
        <v>1076</v>
      </c>
      <c r="D151" s="36" t="s">
        <v>1077</v>
      </c>
      <c r="E151" s="36" t="s">
        <v>626</v>
      </c>
      <c r="F151" s="156">
        <v>54899.51</v>
      </c>
      <c r="G151" s="52" t="s">
        <v>751</v>
      </c>
      <c r="H151" s="38" t="s">
        <v>1078</v>
      </c>
      <c r="I151" s="36" t="s">
        <v>752</v>
      </c>
      <c r="J151" s="36" t="s">
        <v>1075</v>
      </c>
      <c r="K151" s="39" t="s">
        <v>677</v>
      </c>
    </row>
    <row r="152" spans="1:11" s="185" customFormat="1" ht="396">
      <c r="A152" s="155" t="s">
        <v>773</v>
      </c>
      <c r="B152" s="181" t="s">
        <v>1071</v>
      </c>
      <c r="C152" s="182" t="s">
        <v>1079</v>
      </c>
      <c r="D152" s="182" t="s">
        <v>756</v>
      </c>
      <c r="E152" s="183"/>
      <c r="F152" s="181">
        <v>19965</v>
      </c>
      <c r="G152" s="184" t="s">
        <v>751</v>
      </c>
      <c r="H152" s="181" t="s">
        <v>757</v>
      </c>
      <c r="I152" s="155" t="s">
        <v>752</v>
      </c>
      <c r="J152" s="182" t="s">
        <v>758</v>
      </c>
      <c r="K152" s="155" t="s">
        <v>677</v>
      </c>
    </row>
    <row r="153" spans="1:12" s="37" customFormat="1" ht="118.5">
      <c r="A153" s="39" t="s">
        <v>773</v>
      </c>
      <c r="B153" s="135" t="s">
        <v>759</v>
      </c>
      <c r="C153" s="137" t="s">
        <v>760</v>
      </c>
      <c r="D153" s="155" t="s">
        <v>761</v>
      </c>
      <c r="E153" s="155" t="s">
        <v>762</v>
      </c>
      <c r="F153" s="139">
        <v>71413.6</v>
      </c>
      <c r="G153" s="41" t="s">
        <v>751</v>
      </c>
      <c r="H153" s="38" t="s">
        <v>763</v>
      </c>
      <c r="I153" s="39" t="s">
        <v>752</v>
      </c>
      <c r="J153" s="36" t="s">
        <v>764</v>
      </c>
      <c r="K153" s="36" t="s">
        <v>765</v>
      </c>
      <c r="L153" s="40"/>
    </row>
    <row r="154" spans="1:12" s="37" customFormat="1" ht="12.75">
      <c r="A154" s="39" t="s">
        <v>773</v>
      </c>
      <c r="B154" s="135" t="s">
        <v>766</v>
      </c>
      <c r="C154" s="132" t="s">
        <v>767</v>
      </c>
      <c r="D154" s="39" t="s">
        <v>768</v>
      </c>
      <c r="E154" s="155" t="s">
        <v>769</v>
      </c>
      <c r="F154" s="41" t="s">
        <v>770</v>
      </c>
      <c r="G154" s="41" t="s">
        <v>751</v>
      </c>
      <c r="H154" s="186">
        <v>40817</v>
      </c>
      <c r="I154" s="39" t="s">
        <v>752</v>
      </c>
      <c r="J154" s="39" t="s">
        <v>771</v>
      </c>
      <c r="K154" s="39" t="s">
        <v>772</v>
      </c>
      <c r="L154" s="40"/>
    </row>
    <row r="155" spans="1:11" s="190" customFormat="1" ht="39">
      <c r="A155" s="39" t="s">
        <v>773</v>
      </c>
      <c r="B155" s="132" t="s">
        <v>774</v>
      </c>
      <c r="C155" s="132" t="s">
        <v>775</v>
      </c>
      <c r="D155" s="132" t="s">
        <v>775</v>
      </c>
      <c r="E155" s="132" t="s">
        <v>776</v>
      </c>
      <c r="F155" s="187">
        <v>112324.3</v>
      </c>
      <c r="G155" s="188" t="s">
        <v>751</v>
      </c>
      <c r="H155" s="189">
        <v>40864</v>
      </c>
      <c r="I155" s="132" t="s">
        <v>752</v>
      </c>
      <c r="J155" s="132" t="s">
        <v>777</v>
      </c>
      <c r="K155" s="132" t="s">
        <v>1081</v>
      </c>
    </row>
    <row r="156" spans="1:11" s="190" customFormat="1" ht="39">
      <c r="A156" s="39" t="s">
        <v>773</v>
      </c>
      <c r="B156" s="39" t="s">
        <v>774</v>
      </c>
      <c r="C156" s="39" t="s">
        <v>778</v>
      </c>
      <c r="D156" s="132" t="s">
        <v>779</v>
      </c>
      <c r="E156" s="132"/>
      <c r="F156" s="191">
        <v>25543.52</v>
      </c>
      <c r="G156" s="39">
        <v>24571.41</v>
      </c>
      <c r="H156" s="192">
        <v>40889</v>
      </c>
      <c r="I156" s="39" t="s">
        <v>676</v>
      </c>
      <c r="J156" s="39" t="s">
        <v>780</v>
      </c>
      <c r="K156" s="39" t="s">
        <v>1081</v>
      </c>
    </row>
    <row r="157" spans="1:11" s="40" customFormat="1" ht="198">
      <c r="A157" s="51" t="s">
        <v>903</v>
      </c>
      <c r="B157" s="111" t="s">
        <v>510</v>
      </c>
      <c r="C157" s="38" t="s">
        <v>511</v>
      </c>
      <c r="D157" s="36" t="s">
        <v>512</v>
      </c>
      <c r="E157" s="38"/>
      <c r="F157" s="193">
        <v>24717</v>
      </c>
      <c r="G157" s="38">
        <f>F157</f>
        <v>24717</v>
      </c>
      <c r="H157" s="146">
        <v>40673</v>
      </c>
      <c r="I157" s="36" t="s">
        <v>682</v>
      </c>
      <c r="J157" s="38" t="s">
        <v>513</v>
      </c>
      <c r="K157" s="36" t="s">
        <v>1004</v>
      </c>
    </row>
    <row r="158" spans="1:11" s="40" customFormat="1" ht="78.75">
      <c r="A158" s="51" t="s">
        <v>903</v>
      </c>
      <c r="B158" s="38" t="s">
        <v>510</v>
      </c>
      <c r="C158" s="38" t="s">
        <v>514</v>
      </c>
      <c r="D158" s="36" t="s">
        <v>515</v>
      </c>
      <c r="E158" s="38"/>
      <c r="F158" s="193">
        <v>61875</v>
      </c>
      <c r="G158" s="52" t="s">
        <v>747</v>
      </c>
      <c r="H158" s="146">
        <v>40847</v>
      </c>
      <c r="I158" s="36" t="s">
        <v>752</v>
      </c>
      <c r="J158" s="36" t="s">
        <v>516</v>
      </c>
      <c r="K158" s="36" t="s">
        <v>1004</v>
      </c>
    </row>
    <row r="159" spans="1:11" s="40" customFormat="1" ht="39">
      <c r="A159" s="51" t="s">
        <v>903</v>
      </c>
      <c r="B159" s="111" t="s">
        <v>510</v>
      </c>
      <c r="C159" s="179" t="s">
        <v>517</v>
      </c>
      <c r="D159" s="36" t="s">
        <v>518</v>
      </c>
      <c r="E159" s="38"/>
      <c r="F159" s="193">
        <v>7500</v>
      </c>
      <c r="G159" s="194" t="s">
        <v>747</v>
      </c>
      <c r="H159" s="146">
        <v>40855</v>
      </c>
      <c r="I159" s="36" t="s">
        <v>682</v>
      </c>
      <c r="J159" s="179" t="s">
        <v>452</v>
      </c>
      <c r="K159" s="36" t="s">
        <v>1004</v>
      </c>
    </row>
    <row r="160" spans="1:11" s="203" customFormat="1" ht="132">
      <c r="A160" s="51" t="s">
        <v>903</v>
      </c>
      <c r="B160" s="195" t="s">
        <v>655</v>
      </c>
      <c r="C160" s="118" t="s">
        <v>656</v>
      </c>
      <c r="D160" s="196" t="s">
        <v>657</v>
      </c>
      <c r="E160" s="118"/>
      <c r="F160" s="197">
        <v>66550</v>
      </c>
      <c r="G160" s="198">
        <v>66550</v>
      </c>
      <c r="H160" s="199">
        <v>40743</v>
      </c>
      <c r="I160" s="200" t="s">
        <v>682</v>
      </c>
      <c r="J160" s="201" t="s">
        <v>658</v>
      </c>
      <c r="K160" s="202" t="s">
        <v>677</v>
      </c>
    </row>
    <row r="161" spans="1:11" s="40" customFormat="1" ht="39">
      <c r="A161" s="36" t="s">
        <v>1033</v>
      </c>
      <c r="B161" s="39" t="s">
        <v>21</v>
      </c>
      <c r="C161" s="36" t="s">
        <v>23</v>
      </c>
      <c r="D161" s="36" t="s">
        <v>24</v>
      </c>
      <c r="E161" s="36" t="s">
        <v>25</v>
      </c>
      <c r="F161" s="204">
        <v>4833.95</v>
      </c>
      <c r="G161" s="205">
        <v>4833.95</v>
      </c>
      <c r="H161" s="206">
        <v>40772</v>
      </c>
      <c r="I161" s="207" t="s">
        <v>682</v>
      </c>
      <c r="J161" s="201" t="s">
        <v>26</v>
      </c>
      <c r="K161" s="202" t="s">
        <v>1004</v>
      </c>
    </row>
    <row r="162" spans="1:11" s="40" customFormat="1" ht="39">
      <c r="A162" s="36" t="s">
        <v>1033</v>
      </c>
      <c r="B162" s="39" t="s">
        <v>21</v>
      </c>
      <c r="C162" s="36" t="s">
        <v>27</v>
      </c>
      <c r="D162" s="39" t="s">
        <v>28</v>
      </c>
      <c r="E162" s="36" t="s">
        <v>29</v>
      </c>
      <c r="F162" s="204">
        <v>29948.11</v>
      </c>
      <c r="G162" s="205" t="s">
        <v>747</v>
      </c>
      <c r="H162" s="206">
        <v>40872</v>
      </c>
      <c r="I162" s="207" t="s">
        <v>22</v>
      </c>
      <c r="J162" s="201" t="s">
        <v>30</v>
      </c>
      <c r="K162" s="202" t="s">
        <v>1089</v>
      </c>
    </row>
    <row r="163" spans="1:11" s="40" customFormat="1" ht="52.5">
      <c r="A163" s="36" t="s">
        <v>1033</v>
      </c>
      <c r="B163" s="39" t="s">
        <v>31</v>
      </c>
      <c r="C163" s="39" t="s">
        <v>32</v>
      </c>
      <c r="D163" s="36" t="s">
        <v>33</v>
      </c>
      <c r="E163" s="36" t="s">
        <v>34</v>
      </c>
      <c r="F163" s="204">
        <v>49368</v>
      </c>
      <c r="G163" s="205" t="s">
        <v>747</v>
      </c>
      <c r="H163" s="206">
        <v>40752</v>
      </c>
      <c r="I163" s="207" t="s">
        <v>22</v>
      </c>
      <c r="J163" s="201" t="s">
        <v>35</v>
      </c>
      <c r="K163" s="202" t="s">
        <v>1004</v>
      </c>
    </row>
    <row r="164" spans="1:11" s="40" customFormat="1" ht="39">
      <c r="A164" s="36" t="s">
        <v>1033</v>
      </c>
      <c r="B164" s="39" t="s">
        <v>31</v>
      </c>
      <c r="C164" s="36" t="s">
        <v>36</v>
      </c>
      <c r="D164" s="36" t="s">
        <v>37</v>
      </c>
      <c r="E164" s="36" t="s">
        <v>38</v>
      </c>
      <c r="F164" s="204">
        <v>44063.19</v>
      </c>
      <c r="G164" s="205" t="s">
        <v>747</v>
      </c>
      <c r="H164" s="206">
        <v>40891</v>
      </c>
      <c r="I164" s="207" t="s">
        <v>22</v>
      </c>
      <c r="J164" s="201" t="s">
        <v>39</v>
      </c>
      <c r="K164" s="202" t="s">
        <v>1004</v>
      </c>
    </row>
    <row r="165" spans="1:11" s="40" customFormat="1" ht="66">
      <c r="A165" s="36" t="s">
        <v>1033</v>
      </c>
      <c r="B165" s="39" t="s">
        <v>31</v>
      </c>
      <c r="C165" s="36" t="s">
        <v>40</v>
      </c>
      <c r="D165" s="36" t="s">
        <v>41</v>
      </c>
      <c r="E165" s="36" t="s">
        <v>42</v>
      </c>
      <c r="F165" s="204">
        <v>43923</v>
      </c>
      <c r="G165" s="205" t="s">
        <v>747</v>
      </c>
      <c r="H165" s="206">
        <v>40882</v>
      </c>
      <c r="I165" s="207" t="s">
        <v>22</v>
      </c>
      <c r="J165" s="201" t="s">
        <v>39</v>
      </c>
      <c r="K165" s="202" t="s">
        <v>1004</v>
      </c>
    </row>
    <row r="166" spans="1:11" s="40" customFormat="1" ht="39">
      <c r="A166" s="36" t="s">
        <v>1033</v>
      </c>
      <c r="B166" s="39" t="s">
        <v>793</v>
      </c>
      <c r="C166" s="39" t="s">
        <v>794</v>
      </c>
      <c r="D166" s="36" t="s">
        <v>795</v>
      </c>
      <c r="E166" s="36" t="s">
        <v>796</v>
      </c>
      <c r="F166" s="204">
        <v>6292</v>
      </c>
      <c r="G166" s="205" t="s">
        <v>747</v>
      </c>
      <c r="H166" s="206">
        <v>40885</v>
      </c>
      <c r="I166" s="207" t="s">
        <v>22</v>
      </c>
      <c r="J166" s="201" t="s">
        <v>797</v>
      </c>
      <c r="K166" s="202" t="s">
        <v>1004</v>
      </c>
    </row>
    <row r="167" spans="1:11" s="40" customFormat="1" ht="39">
      <c r="A167" s="36" t="s">
        <v>1033</v>
      </c>
      <c r="B167" s="39" t="s">
        <v>793</v>
      </c>
      <c r="C167" s="36" t="s">
        <v>798</v>
      </c>
      <c r="D167" s="36" t="s">
        <v>799</v>
      </c>
      <c r="E167" s="36" t="s">
        <v>800</v>
      </c>
      <c r="F167" s="204">
        <v>9104.04</v>
      </c>
      <c r="G167" s="205">
        <v>9104.04</v>
      </c>
      <c r="H167" s="206">
        <v>40767</v>
      </c>
      <c r="I167" s="207" t="s">
        <v>682</v>
      </c>
      <c r="J167" s="201" t="s">
        <v>30</v>
      </c>
      <c r="K167" s="202" t="s">
        <v>1089</v>
      </c>
    </row>
    <row r="168" spans="1:11" s="40" customFormat="1" ht="66">
      <c r="A168" s="36" t="s">
        <v>1033</v>
      </c>
      <c r="B168" s="36" t="s">
        <v>793</v>
      </c>
      <c r="C168" s="39" t="s">
        <v>801</v>
      </c>
      <c r="D168" s="39" t="s">
        <v>802</v>
      </c>
      <c r="E168" s="39" t="s">
        <v>803</v>
      </c>
      <c r="F168" s="204">
        <v>33173.36</v>
      </c>
      <c r="G168" s="205" t="s">
        <v>747</v>
      </c>
      <c r="H168" s="206">
        <v>40870</v>
      </c>
      <c r="I168" s="207" t="s">
        <v>22</v>
      </c>
      <c r="J168" s="201" t="s">
        <v>804</v>
      </c>
      <c r="K168" s="202" t="s">
        <v>1004</v>
      </c>
    </row>
    <row r="169" spans="1:11" s="40" customFormat="1" ht="66">
      <c r="A169" s="36" t="s">
        <v>1033</v>
      </c>
      <c r="B169" s="36" t="s">
        <v>793</v>
      </c>
      <c r="C169" s="39" t="s">
        <v>805</v>
      </c>
      <c r="D169" s="39" t="s">
        <v>806</v>
      </c>
      <c r="E169" s="39" t="s">
        <v>807</v>
      </c>
      <c r="F169" s="204">
        <v>30709.8</v>
      </c>
      <c r="G169" s="205" t="s">
        <v>747</v>
      </c>
      <c r="H169" s="206">
        <v>40841</v>
      </c>
      <c r="I169" s="207" t="s">
        <v>22</v>
      </c>
      <c r="J169" s="201" t="s">
        <v>808</v>
      </c>
      <c r="K169" s="202" t="s">
        <v>1004</v>
      </c>
    </row>
    <row r="170" spans="1:11" s="40" customFormat="1" ht="26.25">
      <c r="A170" s="36" t="s">
        <v>1033</v>
      </c>
      <c r="B170" s="36" t="s">
        <v>809</v>
      </c>
      <c r="C170" s="208" t="s">
        <v>810</v>
      </c>
      <c r="D170" s="208" t="s">
        <v>811</v>
      </c>
      <c r="E170" s="208" t="s">
        <v>812</v>
      </c>
      <c r="F170" s="209">
        <v>48225.82</v>
      </c>
      <c r="G170" s="209" t="s">
        <v>747</v>
      </c>
      <c r="H170" s="210">
        <v>40826</v>
      </c>
      <c r="I170" s="211" t="s">
        <v>22</v>
      </c>
      <c r="J170" s="208" t="s">
        <v>813</v>
      </c>
      <c r="K170" s="211" t="s">
        <v>1004</v>
      </c>
    </row>
    <row r="171" spans="1:12" s="40" customFormat="1" ht="26.25">
      <c r="A171" s="36" t="s">
        <v>1033</v>
      </c>
      <c r="B171" s="38" t="s">
        <v>1005</v>
      </c>
      <c r="C171" s="39" t="s">
        <v>1007</v>
      </c>
      <c r="D171" s="212" t="s">
        <v>1007</v>
      </c>
      <c r="E171" s="39" t="s">
        <v>1008</v>
      </c>
      <c r="F171" s="191">
        <v>116000</v>
      </c>
      <c r="G171" s="139" t="s">
        <v>566</v>
      </c>
      <c r="H171" s="213">
        <v>40808</v>
      </c>
      <c r="I171" s="36" t="s">
        <v>814</v>
      </c>
      <c r="J171" s="39" t="s">
        <v>1009</v>
      </c>
      <c r="K171" s="36" t="s">
        <v>828</v>
      </c>
      <c r="L171" s="130" t="s">
        <v>1006</v>
      </c>
    </row>
    <row r="172" spans="1:12" s="40" customFormat="1" ht="248.25">
      <c r="A172" s="36" t="s">
        <v>1033</v>
      </c>
      <c r="B172" s="38" t="s">
        <v>1005</v>
      </c>
      <c r="C172" s="39" t="s">
        <v>1010</v>
      </c>
      <c r="D172" s="212" t="s">
        <v>519</v>
      </c>
      <c r="E172" s="39" t="s">
        <v>626</v>
      </c>
      <c r="F172" s="191">
        <v>33855.8</v>
      </c>
      <c r="G172" s="139" t="s">
        <v>566</v>
      </c>
      <c r="H172" s="213">
        <v>40876</v>
      </c>
      <c r="I172" s="36" t="s">
        <v>814</v>
      </c>
      <c r="J172" s="39" t="s">
        <v>1009</v>
      </c>
      <c r="K172" s="39" t="s">
        <v>677</v>
      </c>
      <c r="L172" s="130" t="s">
        <v>1006</v>
      </c>
    </row>
    <row r="173" spans="1:12" s="40" customFormat="1" ht="27">
      <c r="A173" s="36" t="s">
        <v>1033</v>
      </c>
      <c r="B173" s="38" t="s">
        <v>1005</v>
      </c>
      <c r="C173" s="39" t="s">
        <v>521</v>
      </c>
      <c r="D173" s="212" t="s">
        <v>522</v>
      </c>
      <c r="E173" s="122" t="s">
        <v>523</v>
      </c>
      <c r="F173" s="191">
        <v>221986.6</v>
      </c>
      <c r="G173" s="139" t="s">
        <v>566</v>
      </c>
      <c r="H173" s="213">
        <v>40774</v>
      </c>
      <c r="I173" s="36" t="s">
        <v>814</v>
      </c>
      <c r="J173" s="39" t="s">
        <v>524</v>
      </c>
      <c r="K173" s="36" t="s">
        <v>828</v>
      </c>
      <c r="L173" s="130" t="s">
        <v>1006</v>
      </c>
    </row>
    <row r="174" spans="1:12" s="40" customFormat="1" ht="26.25">
      <c r="A174" s="36" t="s">
        <v>1033</v>
      </c>
      <c r="B174" s="38" t="s">
        <v>1005</v>
      </c>
      <c r="C174" s="39" t="s">
        <v>525</v>
      </c>
      <c r="D174" s="212" t="s">
        <v>525</v>
      </c>
      <c r="E174" s="39" t="s">
        <v>626</v>
      </c>
      <c r="F174" s="191">
        <v>19063.55</v>
      </c>
      <c r="G174" s="139" t="s">
        <v>566</v>
      </c>
      <c r="H174" s="213">
        <v>40736</v>
      </c>
      <c r="I174" s="36" t="s">
        <v>814</v>
      </c>
      <c r="J174" s="39" t="s">
        <v>526</v>
      </c>
      <c r="K174" s="39" t="s">
        <v>677</v>
      </c>
      <c r="L174" s="130" t="s">
        <v>1006</v>
      </c>
    </row>
    <row r="175" spans="1:12" s="40" customFormat="1" ht="27">
      <c r="A175" s="36" t="s">
        <v>1033</v>
      </c>
      <c r="B175" s="38" t="s">
        <v>1005</v>
      </c>
      <c r="C175" s="36" t="s">
        <v>527</v>
      </c>
      <c r="D175" s="212" t="s">
        <v>527</v>
      </c>
      <c r="E175" s="39"/>
      <c r="F175" s="191">
        <v>43701.3</v>
      </c>
      <c r="G175" s="139" t="s">
        <v>566</v>
      </c>
      <c r="H175" s="213">
        <v>40714</v>
      </c>
      <c r="I175" s="36" t="s">
        <v>814</v>
      </c>
      <c r="J175" s="36" t="s">
        <v>1009</v>
      </c>
      <c r="K175" s="36" t="s">
        <v>677</v>
      </c>
      <c r="L175" s="130" t="s">
        <v>1006</v>
      </c>
    </row>
    <row r="176" spans="1:11" s="40" customFormat="1" ht="105">
      <c r="A176" s="36" t="s">
        <v>1033</v>
      </c>
      <c r="B176" s="111" t="s">
        <v>528</v>
      </c>
      <c r="C176" s="111" t="s">
        <v>529</v>
      </c>
      <c r="D176" s="214" t="s">
        <v>530</v>
      </c>
      <c r="E176" s="111" t="s">
        <v>531</v>
      </c>
      <c r="F176" s="142">
        <v>66891</v>
      </c>
      <c r="G176" s="41" t="s">
        <v>747</v>
      </c>
      <c r="H176" s="113">
        <v>40793</v>
      </c>
      <c r="I176" s="39" t="s">
        <v>752</v>
      </c>
      <c r="J176" s="39" t="s">
        <v>532</v>
      </c>
      <c r="K176" s="39" t="s">
        <v>677</v>
      </c>
    </row>
    <row r="177" spans="1:11" s="40" customFormat="1" ht="158.25">
      <c r="A177" s="111" t="s">
        <v>907</v>
      </c>
      <c r="B177" s="111" t="s">
        <v>1082</v>
      </c>
      <c r="C177" s="122" t="s">
        <v>1083</v>
      </c>
      <c r="D177" s="36" t="s">
        <v>1084</v>
      </c>
      <c r="E177" s="111"/>
      <c r="F177" s="112">
        <v>58231</v>
      </c>
      <c r="G177" s="111" t="s">
        <v>747</v>
      </c>
      <c r="H177" s="111"/>
      <c r="I177" s="39" t="s">
        <v>752</v>
      </c>
      <c r="J177" s="39" t="s">
        <v>452</v>
      </c>
      <c r="K177" s="39" t="s">
        <v>1085</v>
      </c>
    </row>
    <row r="178" spans="1:11" s="40" customFormat="1" ht="132">
      <c r="A178" s="111" t="s">
        <v>907</v>
      </c>
      <c r="B178" s="111" t="s">
        <v>1082</v>
      </c>
      <c r="C178" s="39" t="s">
        <v>1086</v>
      </c>
      <c r="D178" s="36" t="s">
        <v>1087</v>
      </c>
      <c r="E178" s="111"/>
      <c r="F178" s="112">
        <v>55000</v>
      </c>
      <c r="G178" s="111" t="s">
        <v>747</v>
      </c>
      <c r="H178" s="111"/>
      <c r="I178" s="39" t="s">
        <v>752</v>
      </c>
      <c r="J178" s="39" t="s">
        <v>1088</v>
      </c>
      <c r="K178" s="39" t="s">
        <v>1085</v>
      </c>
    </row>
    <row r="179" spans="1:11" s="37" customFormat="1" ht="12.75">
      <c r="A179" s="111" t="s">
        <v>574</v>
      </c>
      <c r="B179" s="215" t="s">
        <v>575</v>
      </c>
      <c r="C179" s="56" t="s">
        <v>576</v>
      </c>
      <c r="D179" s="56" t="s">
        <v>577</v>
      </c>
      <c r="E179" s="56" t="s">
        <v>578</v>
      </c>
      <c r="F179" s="66">
        <v>97383.22</v>
      </c>
      <c r="G179" s="215" t="s">
        <v>566</v>
      </c>
      <c r="H179" s="75" t="s">
        <v>579</v>
      </c>
      <c r="I179" s="216"/>
      <c r="J179" s="216" t="s">
        <v>580</v>
      </c>
      <c r="K179" s="56" t="s">
        <v>554</v>
      </c>
    </row>
    <row r="180" spans="1:13" s="37" customFormat="1" ht="39">
      <c r="A180" s="217" t="s">
        <v>81</v>
      </c>
      <c r="B180" s="218" t="s">
        <v>575</v>
      </c>
      <c r="C180" s="137" t="s">
        <v>82</v>
      </c>
      <c r="D180" s="135"/>
      <c r="E180" s="135"/>
      <c r="F180" s="219">
        <v>18924.4</v>
      </c>
      <c r="G180" s="157"/>
      <c r="H180" s="220">
        <v>40725</v>
      </c>
      <c r="I180" s="221"/>
      <c r="J180" s="137" t="s">
        <v>83</v>
      </c>
      <c r="K180" s="137" t="s">
        <v>1004</v>
      </c>
      <c r="L180" s="157"/>
      <c r="M180" s="135"/>
    </row>
    <row r="181" spans="1:13" s="37" customFormat="1" ht="39">
      <c r="A181" s="217" t="s">
        <v>81</v>
      </c>
      <c r="B181" s="218" t="s">
        <v>575</v>
      </c>
      <c r="C181" s="137" t="s">
        <v>84</v>
      </c>
      <c r="D181" s="135"/>
      <c r="E181" s="135"/>
      <c r="F181" s="219">
        <v>24200</v>
      </c>
      <c r="G181" s="157"/>
      <c r="H181" s="220">
        <v>40759</v>
      </c>
      <c r="I181" s="221"/>
      <c r="J181" s="137" t="s">
        <v>85</v>
      </c>
      <c r="K181" s="137" t="s">
        <v>1004</v>
      </c>
      <c r="L181" s="157"/>
      <c r="M181" s="135"/>
    </row>
    <row r="182" spans="1:13" s="37" customFormat="1" ht="39">
      <c r="A182" s="217" t="s">
        <v>81</v>
      </c>
      <c r="B182" s="218" t="s">
        <v>575</v>
      </c>
      <c r="C182" s="137" t="s">
        <v>86</v>
      </c>
      <c r="D182" s="135"/>
      <c r="E182" s="135"/>
      <c r="F182" s="219">
        <v>80803.8</v>
      </c>
      <c r="G182" s="157"/>
      <c r="H182" s="220">
        <v>40771</v>
      </c>
      <c r="I182" s="221"/>
      <c r="J182" s="137" t="s">
        <v>87</v>
      </c>
      <c r="K182" s="137" t="s">
        <v>1081</v>
      </c>
      <c r="L182" s="157"/>
      <c r="M182" s="135"/>
    </row>
    <row r="183" spans="1:13" s="37" customFormat="1" ht="39">
      <c r="A183" s="217" t="s">
        <v>81</v>
      </c>
      <c r="B183" s="218" t="s">
        <v>575</v>
      </c>
      <c r="C183" s="137" t="s">
        <v>88</v>
      </c>
      <c r="D183" s="135"/>
      <c r="E183" s="135"/>
      <c r="F183" s="219">
        <v>88182.31</v>
      </c>
      <c r="G183" s="157"/>
      <c r="H183" s="220">
        <v>40801</v>
      </c>
      <c r="I183" s="221"/>
      <c r="J183" s="137" t="s">
        <v>89</v>
      </c>
      <c r="K183" s="137" t="s">
        <v>1081</v>
      </c>
      <c r="L183" s="157"/>
      <c r="M183" s="135"/>
    </row>
    <row r="184" spans="1:13" s="37" customFormat="1" ht="39">
      <c r="A184" s="217" t="s">
        <v>81</v>
      </c>
      <c r="B184" s="218" t="s">
        <v>575</v>
      </c>
      <c r="C184" s="137" t="s">
        <v>90</v>
      </c>
      <c r="D184" s="135"/>
      <c r="E184" s="135"/>
      <c r="F184" s="219">
        <v>64506</v>
      </c>
      <c r="G184" s="157"/>
      <c r="H184" s="220">
        <v>40802</v>
      </c>
      <c r="I184" s="221"/>
      <c r="J184" s="137" t="s">
        <v>91</v>
      </c>
      <c r="K184" s="137" t="s">
        <v>92</v>
      </c>
      <c r="L184" s="157"/>
      <c r="M184" s="135"/>
    </row>
    <row r="185" spans="1:13" s="37" customFormat="1" ht="52.5">
      <c r="A185" s="217" t="s">
        <v>81</v>
      </c>
      <c r="B185" s="218" t="s">
        <v>575</v>
      </c>
      <c r="C185" s="137" t="s">
        <v>93</v>
      </c>
      <c r="D185" s="135"/>
      <c r="E185" s="135"/>
      <c r="F185" s="219">
        <v>95657.76</v>
      </c>
      <c r="G185" s="157"/>
      <c r="H185" s="220">
        <v>40854</v>
      </c>
      <c r="I185" s="221"/>
      <c r="J185" s="137" t="s">
        <v>94</v>
      </c>
      <c r="K185" s="137" t="s">
        <v>1081</v>
      </c>
      <c r="L185" s="157"/>
      <c r="M185" s="135"/>
    </row>
    <row r="186" spans="1:13" s="37" customFormat="1" ht="39">
      <c r="A186" s="217" t="s">
        <v>81</v>
      </c>
      <c r="B186" s="218" t="s">
        <v>575</v>
      </c>
      <c r="C186" s="137" t="s">
        <v>95</v>
      </c>
      <c r="D186" s="135"/>
      <c r="E186" s="135"/>
      <c r="F186" s="219">
        <v>94196.56</v>
      </c>
      <c r="G186" s="157"/>
      <c r="H186" s="220">
        <v>40868</v>
      </c>
      <c r="I186" s="221"/>
      <c r="J186" s="137" t="s">
        <v>87</v>
      </c>
      <c r="K186" s="137" t="s">
        <v>92</v>
      </c>
      <c r="L186" s="157"/>
      <c r="M186" s="135"/>
    </row>
    <row r="187" spans="1:13" s="37" customFormat="1" ht="39">
      <c r="A187" s="217" t="s">
        <v>81</v>
      </c>
      <c r="B187" s="218" t="s">
        <v>575</v>
      </c>
      <c r="C187" s="137" t="s">
        <v>96</v>
      </c>
      <c r="D187" s="135"/>
      <c r="E187" s="135"/>
      <c r="F187" s="219">
        <v>169412.1</v>
      </c>
      <c r="G187" s="157"/>
      <c r="H187" s="220">
        <v>40878</v>
      </c>
      <c r="I187" s="221"/>
      <c r="J187" s="137" t="s">
        <v>97</v>
      </c>
      <c r="K187" s="137" t="s">
        <v>1081</v>
      </c>
      <c r="L187" s="157"/>
      <c r="M187" s="135"/>
    </row>
    <row r="188" spans="1:13" s="37" customFormat="1" ht="39">
      <c r="A188" s="217" t="s">
        <v>81</v>
      </c>
      <c r="B188" s="218" t="s">
        <v>575</v>
      </c>
      <c r="C188" s="137" t="s">
        <v>98</v>
      </c>
      <c r="D188" s="135"/>
      <c r="E188" s="135"/>
      <c r="F188" s="219">
        <v>148860.5</v>
      </c>
      <c r="G188" s="157"/>
      <c r="H188" s="220">
        <v>40885</v>
      </c>
      <c r="I188" s="221"/>
      <c r="J188" s="137" t="s">
        <v>97</v>
      </c>
      <c r="K188" s="137" t="s">
        <v>1081</v>
      </c>
      <c r="L188" s="157"/>
      <c r="M188" s="135"/>
    </row>
    <row r="189" spans="1:13" s="37" customFormat="1" ht="39">
      <c r="A189" s="217" t="s">
        <v>81</v>
      </c>
      <c r="B189" s="218" t="s">
        <v>575</v>
      </c>
      <c r="C189" s="135" t="s">
        <v>99</v>
      </c>
      <c r="D189" s="135" t="s">
        <v>100</v>
      </c>
      <c r="E189" s="135"/>
      <c r="F189" s="157" t="s">
        <v>101</v>
      </c>
      <c r="G189" s="157"/>
      <c r="H189" s="157">
        <v>40865</v>
      </c>
      <c r="I189" s="221"/>
      <c r="J189" s="137"/>
      <c r="K189" s="222" t="s">
        <v>677</v>
      </c>
      <c r="L189" s="157"/>
      <c r="M189" s="135"/>
    </row>
    <row r="190" spans="1:13" s="37" customFormat="1" ht="39">
      <c r="A190" s="217" t="s">
        <v>81</v>
      </c>
      <c r="B190" s="218" t="s">
        <v>575</v>
      </c>
      <c r="C190" s="135" t="s">
        <v>102</v>
      </c>
      <c r="D190" s="135" t="s">
        <v>100</v>
      </c>
      <c r="E190" s="135"/>
      <c r="F190" s="157" t="s">
        <v>103</v>
      </c>
      <c r="G190" s="157"/>
      <c r="H190" s="157">
        <v>40865</v>
      </c>
      <c r="I190" s="221"/>
      <c r="J190" s="137"/>
      <c r="K190" s="222" t="s">
        <v>677</v>
      </c>
      <c r="L190" s="157"/>
      <c r="M190" s="135"/>
    </row>
    <row r="191" spans="1:13" s="37" customFormat="1" ht="39">
      <c r="A191" s="217" t="s">
        <v>81</v>
      </c>
      <c r="B191" s="218" t="s">
        <v>575</v>
      </c>
      <c r="C191" s="135" t="s">
        <v>104</v>
      </c>
      <c r="D191" s="135" t="s">
        <v>105</v>
      </c>
      <c r="E191" s="135"/>
      <c r="F191" s="157" t="s">
        <v>106</v>
      </c>
      <c r="G191" s="157"/>
      <c r="H191" s="157">
        <v>40723</v>
      </c>
      <c r="I191" s="221"/>
      <c r="J191" s="137"/>
      <c r="K191" s="222" t="s">
        <v>1081</v>
      </c>
      <c r="L191" s="157"/>
      <c r="M191" s="135"/>
    </row>
    <row r="192" spans="1:13" s="37" customFormat="1" ht="39">
      <c r="A192" s="217" t="s">
        <v>81</v>
      </c>
      <c r="B192" s="218" t="s">
        <v>575</v>
      </c>
      <c r="C192" s="135" t="s">
        <v>107</v>
      </c>
      <c r="D192" s="135" t="s">
        <v>108</v>
      </c>
      <c r="E192" s="135"/>
      <c r="F192" s="223">
        <v>178185</v>
      </c>
      <c r="G192" s="157"/>
      <c r="H192" s="157">
        <v>40723</v>
      </c>
      <c r="I192" s="221"/>
      <c r="J192" s="137"/>
      <c r="K192" s="222" t="s">
        <v>1081</v>
      </c>
      <c r="L192" s="157"/>
      <c r="M192" s="135"/>
    </row>
    <row r="193" spans="1:13" s="37" customFormat="1" ht="39">
      <c r="A193" s="217" t="s">
        <v>81</v>
      </c>
      <c r="B193" s="218" t="s">
        <v>575</v>
      </c>
      <c r="C193" s="135" t="s">
        <v>109</v>
      </c>
      <c r="D193" s="135" t="s">
        <v>110</v>
      </c>
      <c r="E193" s="135"/>
      <c r="F193" s="223">
        <v>178185</v>
      </c>
      <c r="G193" s="157"/>
      <c r="H193" s="157">
        <v>40723</v>
      </c>
      <c r="I193" s="221"/>
      <c r="J193" s="137"/>
      <c r="K193" s="222" t="s">
        <v>1081</v>
      </c>
      <c r="L193" s="157"/>
      <c r="M193" s="135"/>
    </row>
    <row r="194" spans="1:13" s="37" customFormat="1" ht="39">
      <c r="A194" s="217" t="s">
        <v>81</v>
      </c>
      <c r="B194" s="218" t="s">
        <v>575</v>
      </c>
      <c r="C194" s="135" t="s">
        <v>111</v>
      </c>
      <c r="D194" s="135" t="s">
        <v>112</v>
      </c>
      <c r="E194" s="135"/>
      <c r="F194" s="157" t="s">
        <v>113</v>
      </c>
      <c r="G194" s="157"/>
      <c r="H194" s="157">
        <v>40723</v>
      </c>
      <c r="I194" s="221"/>
      <c r="J194" s="137"/>
      <c r="K194" s="222" t="s">
        <v>1081</v>
      </c>
      <c r="L194" s="157"/>
      <c r="M194" s="135"/>
    </row>
    <row r="195" spans="1:13" s="37" customFormat="1" ht="39">
      <c r="A195" s="217" t="s">
        <v>81</v>
      </c>
      <c r="B195" s="218" t="s">
        <v>575</v>
      </c>
      <c r="C195" s="135" t="s">
        <v>114</v>
      </c>
      <c r="D195" s="135" t="s">
        <v>115</v>
      </c>
      <c r="E195" s="135"/>
      <c r="F195" s="157" t="s">
        <v>116</v>
      </c>
      <c r="G195" s="157"/>
      <c r="H195" s="157">
        <v>40723</v>
      </c>
      <c r="I195" s="221"/>
      <c r="J195" s="137"/>
      <c r="K195" s="222" t="s">
        <v>1081</v>
      </c>
      <c r="L195" s="157"/>
      <c r="M195" s="135"/>
    </row>
    <row r="196" spans="1:13" s="37" customFormat="1" ht="39">
      <c r="A196" s="217" t="s">
        <v>81</v>
      </c>
      <c r="B196" s="218" t="s">
        <v>575</v>
      </c>
      <c r="C196" s="135" t="s">
        <v>117</v>
      </c>
      <c r="D196" s="135" t="s">
        <v>118</v>
      </c>
      <c r="E196" s="135"/>
      <c r="F196" s="224">
        <v>550000</v>
      </c>
      <c r="G196" s="157"/>
      <c r="H196" s="157" t="s">
        <v>119</v>
      </c>
      <c r="I196" s="221"/>
      <c r="J196" s="137"/>
      <c r="K196" s="222" t="s">
        <v>533</v>
      </c>
      <c r="L196" s="157"/>
      <c r="M196" s="135"/>
    </row>
    <row r="197" spans="1:13" s="37" customFormat="1" ht="39">
      <c r="A197" s="217" t="s">
        <v>81</v>
      </c>
      <c r="B197" s="218" t="s">
        <v>575</v>
      </c>
      <c r="C197" s="135" t="s">
        <v>120</v>
      </c>
      <c r="D197" s="135" t="s">
        <v>121</v>
      </c>
      <c r="E197" s="135"/>
      <c r="F197" s="224">
        <v>46050</v>
      </c>
      <c r="G197" s="157"/>
      <c r="H197" s="157">
        <v>40483</v>
      </c>
      <c r="I197" s="221"/>
      <c r="J197" s="137"/>
      <c r="K197" s="222" t="s">
        <v>677</v>
      </c>
      <c r="L197" s="157"/>
      <c r="M197" s="135"/>
    </row>
    <row r="198" spans="1:13" s="37" customFormat="1" ht="39">
      <c r="A198" s="217" t="s">
        <v>81</v>
      </c>
      <c r="B198" s="218" t="s">
        <v>575</v>
      </c>
      <c r="C198" s="135" t="s">
        <v>122</v>
      </c>
      <c r="D198" s="135" t="s">
        <v>123</v>
      </c>
      <c r="E198" s="135"/>
      <c r="F198" s="157" t="s">
        <v>124</v>
      </c>
      <c r="G198" s="157"/>
      <c r="H198" s="157" t="s">
        <v>125</v>
      </c>
      <c r="I198" s="221"/>
      <c r="J198" s="137"/>
      <c r="K198" s="222" t="s">
        <v>677</v>
      </c>
      <c r="L198" s="157"/>
      <c r="M198" s="135"/>
    </row>
    <row r="199" spans="1:13" s="37" customFormat="1" ht="39">
      <c r="A199" s="217" t="s">
        <v>81</v>
      </c>
      <c r="B199" s="218" t="s">
        <v>575</v>
      </c>
      <c r="C199" s="135" t="s">
        <v>126</v>
      </c>
      <c r="D199" s="135" t="s">
        <v>127</v>
      </c>
      <c r="E199" s="135"/>
      <c r="F199" s="224">
        <v>26300</v>
      </c>
      <c r="G199" s="157"/>
      <c r="H199" s="157" t="s">
        <v>128</v>
      </c>
      <c r="I199" s="221"/>
      <c r="J199" s="137"/>
      <c r="K199" s="222" t="s">
        <v>677</v>
      </c>
      <c r="L199" s="157"/>
      <c r="M199" s="135"/>
    </row>
    <row r="200" spans="1:13" s="37" customFormat="1" ht="39">
      <c r="A200" s="217" t="s">
        <v>81</v>
      </c>
      <c r="B200" s="218" t="s">
        <v>575</v>
      </c>
      <c r="C200" s="135" t="s">
        <v>129</v>
      </c>
      <c r="D200" s="135" t="s">
        <v>130</v>
      </c>
      <c r="E200" s="135"/>
      <c r="F200" s="224">
        <v>265487</v>
      </c>
      <c r="G200" s="157"/>
      <c r="H200" s="157" t="s">
        <v>119</v>
      </c>
      <c r="I200" s="221"/>
      <c r="J200" s="137"/>
      <c r="K200" s="222" t="s">
        <v>131</v>
      </c>
      <c r="L200" s="157"/>
      <c r="M200" s="135"/>
    </row>
    <row r="201" spans="1:13" s="37" customFormat="1" ht="39">
      <c r="A201" s="217" t="s">
        <v>81</v>
      </c>
      <c r="B201" s="218" t="s">
        <v>575</v>
      </c>
      <c r="C201" s="135" t="s">
        <v>132</v>
      </c>
      <c r="D201" s="135" t="s">
        <v>133</v>
      </c>
      <c r="E201" s="135"/>
      <c r="F201" s="224">
        <v>4640</v>
      </c>
      <c r="G201" s="157"/>
      <c r="H201" s="157">
        <v>40619</v>
      </c>
      <c r="I201" s="221"/>
      <c r="J201" s="137"/>
      <c r="K201" s="222" t="s">
        <v>134</v>
      </c>
      <c r="L201" s="157"/>
      <c r="M201" s="135"/>
    </row>
    <row r="202" spans="1:13" s="37" customFormat="1" ht="39">
      <c r="A202" s="217" t="s">
        <v>81</v>
      </c>
      <c r="B202" s="218" t="s">
        <v>575</v>
      </c>
      <c r="C202" s="200" t="s">
        <v>135</v>
      </c>
      <c r="D202" s="36"/>
      <c r="E202" s="225" t="s">
        <v>136</v>
      </c>
      <c r="F202" s="226">
        <v>35000</v>
      </c>
      <c r="G202" s="52" t="s">
        <v>747</v>
      </c>
      <c r="H202" s="143">
        <v>40815</v>
      </c>
      <c r="I202" s="121" t="s">
        <v>676</v>
      </c>
      <c r="J202" s="36" t="s">
        <v>137</v>
      </c>
      <c r="K202" s="36" t="s">
        <v>677</v>
      </c>
      <c r="L202" s="52"/>
      <c r="M202" s="38"/>
    </row>
    <row r="203" spans="1:13" s="37" customFormat="1" ht="39">
      <c r="A203" s="217" t="s">
        <v>81</v>
      </c>
      <c r="B203" s="218" t="s">
        <v>575</v>
      </c>
      <c r="C203" s="200" t="s">
        <v>138</v>
      </c>
      <c r="D203" s="36" t="s">
        <v>139</v>
      </c>
      <c r="E203" s="225" t="s">
        <v>140</v>
      </c>
      <c r="F203" s="226">
        <v>5060</v>
      </c>
      <c r="G203" s="52" t="s">
        <v>747</v>
      </c>
      <c r="H203" s="143">
        <v>40851</v>
      </c>
      <c r="I203" s="121" t="s">
        <v>676</v>
      </c>
      <c r="J203" s="36" t="s">
        <v>141</v>
      </c>
      <c r="K203" s="36" t="s">
        <v>677</v>
      </c>
      <c r="L203" s="52"/>
      <c r="M203" s="38"/>
    </row>
    <row r="204" spans="1:13" s="37" customFormat="1" ht="39">
      <c r="A204" s="217" t="s">
        <v>81</v>
      </c>
      <c r="B204" s="218" t="s">
        <v>575</v>
      </c>
      <c r="C204" s="81" t="s">
        <v>142</v>
      </c>
      <c r="D204" s="81" t="s">
        <v>143</v>
      </c>
      <c r="E204" s="227" t="s">
        <v>144</v>
      </c>
      <c r="F204" s="82">
        <v>227392.8</v>
      </c>
      <c r="G204" s="228" t="s">
        <v>747</v>
      </c>
      <c r="H204" s="80">
        <v>41167</v>
      </c>
      <c r="I204" s="121" t="s">
        <v>747</v>
      </c>
      <c r="J204" s="81" t="s">
        <v>145</v>
      </c>
      <c r="K204" s="81" t="s">
        <v>146</v>
      </c>
      <c r="L204" s="121"/>
      <c r="M204" s="36"/>
    </row>
    <row r="205" spans="1:13" s="37" customFormat="1" ht="39">
      <c r="A205" s="217" t="s">
        <v>81</v>
      </c>
      <c r="B205" s="218" t="s">
        <v>575</v>
      </c>
      <c r="C205" s="81" t="s">
        <v>147</v>
      </c>
      <c r="D205" s="81" t="s">
        <v>148</v>
      </c>
      <c r="E205" s="227" t="s">
        <v>149</v>
      </c>
      <c r="F205" s="82">
        <v>2964.5</v>
      </c>
      <c r="G205" s="139" t="s">
        <v>747</v>
      </c>
      <c r="H205" s="80">
        <v>40676</v>
      </c>
      <c r="I205" s="121" t="s">
        <v>747</v>
      </c>
      <c r="J205" s="81" t="s">
        <v>150</v>
      </c>
      <c r="K205" s="81" t="s">
        <v>151</v>
      </c>
      <c r="L205" s="121"/>
      <c r="M205" s="36"/>
    </row>
    <row r="206" spans="1:13" s="37" customFormat="1" ht="39">
      <c r="A206" s="217" t="s">
        <v>81</v>
      </c>
      <c r="B206" s="218" t="s">
        <v>575</v>
      </c>
      <c r="C206" s="81" t="s">
        <v>152</v>
      </c>
      <c r="D206" s="81" t="s">
        <v>148</v>
      </c>
      <c r="E206" s="227" t="s">
        <v>153</v>
      </c>
      <c r="F206" s="82">
        <v>92613.4</v>
      </c>
      <c r="G206" s="121" t="s">
        <v>747</v>
      </c>
      <c r="H206" s="80">
        <v>40893</v>
      </c>
      <c r="I206" s="121" t="s">
        <v>747</v>
      </c>
      <c r="J206" s="229" t="s">
        <v>154</v>
      </c>
      <c r="K206" s="81" t="s">
        <v>155</v>
      </c>
      <c r="L206" s="121"/>
      <c r="M206" s="36"/>
    </row>
    <row r="207" spans="1:13" s="37" customFormat="1" ht="52.5">
      <c r="A207" s="217" t="s">
        <v>81</v>
      </c>
      <c r="B207" s="218" t="s">
        <v>575</v>
      </c>
      <c r="C207" s="81" t="s">
        <v>156</v>
      </c>
      <c r="D207" s="81" t="s">
        <v>157</v>
      </c>
      <c r="E207" s="227" t="s">
        <v>158</v>
      </c>
      <c r="F207" s="82">
        <v>75730.27</v>
      </c>
      <c r="G207" s="230" t="s">
        <v>747</v>
      </c>
      <c r="H207" s="80">
        <v>40630</v>
      </c>
      <c r="I207" s="230" t="s">
        <v>747</v>
      </c>
      <c r="J207" s="81" t="s">
        <v>159</v>
      </c>
      <c r="K207" s="81" t="s">
        <v>160</v>
      </c>
      <c r="L207" s="121"/>
      <c r="M207" s="36"/>
    </row>
    <row r="208" spans="1:13" s="37" customFormat="1" ht="39">
      <c r="A208" s="217" t="s">
        <v>81</v>
      </c>
      <c r="B208" s="218" t="s">
        <v>575</v>
      </c>
      <c r="C208" s="81" t="s">
        <v>161</v>
      </c>
      <c r="D208" s="81" t="s">
        <v>162</v>
      </c>
      <c r="E208" s="227" t="s">
        <v>163</v>
      </c>
      <c r="F208" s="82">
        <v>66550</v>
      </c>
      <c r="G208" s="230" t="s">
        <v>747</v>
      </c>
      <c r="H208" s="231" t="s">
        <v>164</v>
      </c>
      <c r="I208" s="230" t="s">
        <v>747</v>
      </c>
      <c r="J208" s="81" t="s">
        <v>165</v>
      </c>
      <c r="K208" s="81" t="s">
        <v>1004</v>
      </c>
      <c r="L208" s="121"/>
      <c r="M208" s="36"/>
    </row>
    <row r="209" spans="1:13" s="37" customFormat="1" ht="66">
      <c r="A209" s="217" t="s">
        <v>81</v>
      </c>
      <c r="B209" s="218" t="s">
        <v>575</v>
      </c>
      <c r="C209" s="81" t="s">
        <v>166</v>
      </c>
      <c r="D209" s="81" t="s">
        <v>167</v>
      </c>
      <c r="E209" s="232" t="s">
        <v>168</v>
      </c>
      <c r="F209" s="82">
        <v>27885.08</v>
      </c>
      <c r="G209" s="233">
        <v>27885.08</v>
      </c>
      <c r="H209" s="80">
        <v>40738</v>
      </c>
      <c r="I209" s="230" t="s">
        <v>682</v>
      </c>
      <c r="J209" s="81" t="s">
        <v>169</v>
      </c>
      <c r="K209" s="81" t="s">
        <v>170</v>
      </c>
      <c r="L209" s="121"/>
      <c r="M209" s="36"/>
    </row>
    <row r="210" spans="1:13" s="37" customFormat="1" ht="92.25">
      <c r="A210" s="217" t="s">
        <v>81</v>
      </c>
      <c r="B210" s="218" t="s">
        <v>575</v>
      </c>
      <c r="C210" s="81" t="s">
        <v>171</v>
      </c>
      <c r="D210" s="81" t="s">
        <v>172</v>
      </c>
      <c r="E210" s="227" t="s">
        <v>173</v>
      </c>
      <c r="F210" s="82">
        <v>23595</v>
      </c>
      <c r="G210" s="230" t="s">
        <v>747</v>
      </c>
      <c r="H210" s="80">
        <v>40704</v>
      </c>
      <c r="I210" s="230" t="s">
        <v>747</v>
      </c>
      <c r="J210" s="81" t="s">
        <v>154</v>
      </c>
      <c r="K210" s="81" t="s">
        <v>174</v>
      </c>
      <c r="L210" s="121"/>
      <c r="M210" s="36"/>
    </row>
    <row r="211" spans="1:13" s="37" customFormat="1" ht="52.5">
      <c r="A211" s="217" t="s">
        <v>81</v>
      </c>
      <c r="B211" s="218" t="s">
        <v>575</v>
      </c>
      <c r="C211" s="81" t="s">
        <v>175</v>
      </c>
      <c r="D211" s="81" t="s">
        <v>176</v>
      </c>
      <c r="E211" s="227" t="s">
        <v>177</v>
      </c>
      <c r="F211" s="82">
        <v>145345.2</v>
      </c>
      <c r="G211" s="230" t="s">
        <v>178</v>
      </c>
      <c r="H211" s="80">
        <v>40898</v>
      </c>
      <c r="I211" s="230" t="s">
        <v>178</v>
      </c>
      <c r="J211" s="81" t="s">
        <v>154</v>
      </c>
      <c r="K211" s="81" t="s">
        <v>146</v>
      </c>
      <c r="L211" s="121"/>
      <c r="M211" s="36"/>
    </row>
    <row r="212" spans="1:13" s="37" customFormat="1" ht="39">
      <c r="A212" s="217" t="s">
        <v>81</v>
      </c>
      <c r="B212" s="218" t="s">
        <v>575</v>
      </c>
      <c r="C212" s="81" t="s">
        <v>179</v>
      </c>
      <c r="D212" s="81" t="s">
        <v>180</v>
      </c>
      <c r="E212" s="227" t="s">
        <v>181</v>
      </c>
      <c r="F212" s="82">
        <v>74052</v>
      </c>
      <c r="G212" s="230" t="s">
        <v>178</v>
      </c>
      <c r="H212" s="80">
        <v>40568</v>
      </c>
      <c r="I212" s="230" t="s">
        <v>178</v>
      </c>
      <c r="J212" s="81" t="s">
        <v>182</v>
      </c>
      <c r="K212" s="81" t="s">
        <v>981</v>
      </c>
      <c r="L212" s="121"/>
      <c r="M212" s="36"/>
    </row>
    <row r="213" spans="1:13" s="37" customFormat="1" ht="39">
      <c r="A213" s="217" t="s">
        <v>81</v>
      </c>
      <c r="B213" s="218" t="s">
        <v>575</v>
      </c>
      <c r="C213" s="81" t="s">
        <v>183</v>
      </c>
      <c r="D213" s="81" t="s">
        <v>184</v>
      </c>
      <c r="E213" s="227" t="s">
        <v>185</v>
      </c>
      <c r="F213" s="82">
        <v>39591.2</v>
      </c>
      <c r="G213" s="233">
        <v>39591.2</v>
      </c>
      <c r="H213" s="80">
        <v>40788</v>
      </c>
      <c r="I213" s="230" t="s">
        <v>682</v>
      </c>
      <c r="J213" s="81" t="s">
        <v>186</v>
      </c>
      <c r="K213" s="81" t="s">
        <v>1004</v>
      </c>
      <c r="L213" s="121"/>
      <c r="M213" s="234"/>
    </row>
    <row r="214" spans="1:13" s="37" customFormat="1" ht="39">
      <c r="A214" s="217" t="s">
        <v>81</v>
      </c>
      <c r="B214" s="218" t="s">
        <v>575</v>
      </c>
      <c r="C214" s="81" t="s">
        <v>187</v>
      </c>
      <c r="D214" s="81" t="s">
        <v>188</v>
      </c>
      <c r="E214" s="227" t="s">
        <v>189</v>
      </c>
      <c r="F214" s="82">
        <v>66721.86</v>
      </c>
      <c r="G214" s="233">
        <v>66639.54</v>
      </c>
      <c r="H214" s="80">
        <v>40752</v>
      </c>
      <c r="I214" s="230" t="s">
        <v>682</v>
      </c>
      <c r="J214" s="81" t="s">
        <v>190</v>
      </c>
      <c r="K214" s="81" t="s">
        <v>1004</v>
      </c>
      <c r="L214" s="121"/>
      <c r="M214" s="234"/>
    </row>
    <row r="215" spans="1:13" s="37" customFormat="1" ht="39">
      <c r="A215" s="217" t="s">
        <v>81</v>
      </c>
      <c r="B215" s="218" t="s">
        <v>575</v>
      </c>
      <c r="C215" s="81" t="s">
        <v>191</v>
      </c>
      <c r="D215" s="81" t="s">
        <v>192</v>
      </c>
      <c r="E215" s="232" t="s">
        <v>193</v>
      </c>
      <c r="F215" s="82">
        <v>63220.66</v>
      </c>
      <c r="G215" s="233">
        <v>63220.66</v>
      </c>
      <c r="H215" s="80">
        <v>40837</v>
      </c>
      <c r="I215" s="230" t="s">
        <v>682</v>
      </c>
      <c r="J215" s="81" t="s">
        <v>194</v>
      </c>
      <c r="K215" s="81" t="s">
        <v>195</v>
      </c>
      <c r="L215" s="121"/>
      <c r="M215" s="234"/>
    </row>
    <row r="216" spans="1:13" s="37" customFormat="1" ht="39">
      <c r="A216" s="217" t="s">
        <v>81</v>
      </c>
      <c r="B216" s="218" t="s">
        <v>575</v>
      </c>
      <c r="C216" s="81" t="s">
        <v>191</v>
      </c>
      <c r="D216" s="81" t="s">
        <v>196</v>
      </c>
      <c r="E216" s="232" t="s">
        <v>193</v>
      </c>
      <c r="F216" s="82">
        <v>60556.87</v>
      </c>
      <c r="G216" s="233">
        <v>60514.17</v>
      </c>
      <c r="H216" s="80">
        <v>40837</v>
      </c>
      <c r="I216" s="230" t="s">
        <v>682</v>
      </c>
      <c r="J216" s="81" t="s">
        <v>197</v>
      </c>
      <c r="K216" s="81" t="s">
        <v>195</v>
      </c>
      <c r="L216" s="121"/>
      <c r="M216" s="234"/>
    </row>
    <row r="217" spans="1:13" s="37" customFormat="1" ht="39">
      <c r="A217" s="217" t="s">
        <v>81</v>
      </c>
      <c r="B217" s="218" t="s">
        <v>575</v>
      </c>
      <c r="C217" s="81" t="s">
        <v>198</v>
      </c>
      <c r="D217" s="81" t="s">
        <v>199</v>
      </c>
      <c r="E217" s="232" t="s">
        <v>200</v>
      </c>
      <c r="F217" s="82">
        <v>10347.92</v>
      </c>
      <c r="G217" s="82">
        <v>7381.65</v>
      </c>
      <c r="H217" s="80">
        <v>40837</v>
      </c>
      <c r="I217" s="230" t="s">
        <v>682</v>
      </c>
      <c r="J217" s="81" t="s">
        <v>201</v>
      </c>
      <c r="K217" s="81" t="s">
        <v>1004</v>
      </c>
      <c r="L217" s="121"/>
      <c r="M217" s="234"/>
    </row>
    <row r="218" spans="1:13" s="37" customFormat="1" ht="39">
      <c r="A218" s="217" t="s">
        <v>81</v>
      </c>
      <c r="B218" s="218" t="s">
        <v>575</v>
      </c>
      <c r="C218" s="81" t="s">
        <v>202</v>
      </c>
      <c r="D218" s="81" t="s">
        <v>203</v>
      </c>
      <c r="E218" s="227" t="s">
        <v>204</v>
      </c>
      <c r="F218" s="82">
        <v>37767.8</v>
      </c>
      <c r="G218" s="230" t="s">
        <v>178</v>
      </c>
      <c r="H218" s="80">
        <v>40886</v>
      </c>
      <c r="I218" s="230" t="s">
        <v>178</v>
      </c>
      <c r="J218" s="81" t="s">
        <v>205</v>
      </c>
      <c r="K218" s="81" t="s">
        <v>1004</v>
      </c>
      <c r="L218" s="121"/>
      <c r="M218" s="234"/>
    </row>
    <row r="219" spans="1:13" s="37" customFormat="1" ht="39">
      <c r="A219" s="217" t="s">
        <v>81</v>
      </c>
      <c r="B219" s="218" t="s">
        <v>575</v>
      </c>
      <c r="C219" s="235" t="s">
        <v>206</v>
      </c>
      <c r="D219" s="235" t="s">
        <v>207</v>
      </c>
      <c r="E219" s="227" t="s">
        <v>208</v>
      </c>
      <c r="F219" s="236">
        <v>1238690.85</v>
      </c>
      <c r="G219" s="230" t="s">
        <v>178</v>
      </c>
      <c r="H219" s="237">
        <v>40898</v>
      </c>
      <c r="I219" s="230" t="s">
        <v>178</v>
      </c>
      <c r="J219" s="81" t="s">
        <v>209</v>
      </c>
      <c r="K219" s="238" t="s">
        <v>210</v>
      </c>
      <c r="L219" s="121"/>
      <c r="M219" s="36"/>
    </row>
    <row r="220" spans="1:13" s="37" customFormat="1" ht="52.5">
      <c r="A220" s="217" t="s">
        <v>81</v>
      </c>
      <c r="B220" s="218" t="s">
        <v>575</v>
      </c>
      <c r="C220" s="235" t="s">
        <v>211</v>
      </c>
      <c r="D220" s="235" t="s">
        <v>212</v>
      </c>
      <c r="E220" s="227" t="s">
        <v>213</v>
      </c>
      <c r="F220" s="236">
        <v>25574.16</v>
      </c>
      <c r="G220" s="230" t="s">
        <v>178</v>
      </c>
      <c r="H220" s="239">
        <v>40882</v>
      </c>
      <c r="I220" s="230" t="s">
        <v>178</v>
      </c>
      <c r="J220" s="81" t="s">
        <v>214</v>
      </c>
      <c r="K220" s="240" t="s">
        <v>1004</v>
      </c>
      <c r="L220" s="121"/>
      <c r="M220" s="36"/>
    </row>
    <row r="221" spans="1:13" s="37" customFormat="1" ht="39">
      <c r="A221" s="217" t="s">
        <v>81</v>
      </c>
      <c r="B221" s="218" t="s">
        <v>575</v>
      </c>
      <c r="C221" s="235" t="s">
        <v>215</v>
      </c>
      <c r="D221" s="235" t="s">
        <v>216</v>
      </c>
      <c r="E221" s="227" t="s">
        <v>217</v>
      </c>
      <c r="F221" s="236">
        <v>365420</v>
      </c>
      <c r="G221" s="230" t="s">
        <v>747</v>
      </c>
      <c r="H221" s="237">
        <v>40850</v>
      </c>
      <c r="I221" s="230" t="s">
        <v>747</v>
      </c>
      <c r="J221" s="81" t="s">
        <v>218</v>
      </c>
      <c r="K221" s="238" t="s">
        <v>146</v>
      </c>
      <c r="L221" s="121"/>
      <c r="M221" s="36"/>
    </row>
    <row r="222" spans="1:13" s="37" customFormat="1" ht="39">
      <c r="A222" s="217" t="s">
        <v>81</v>
      </c>
      <c r="B222" s="218" t="s">
        <v>575</v>
      </c>
      <c r="C222" s="235" t="s">
        <v>219</v>
      </c>
      <c r="D222" s="235" t="s">
        <v>220</v>
      </c>
      <c r="E222" s="227" t="s">
        <v>208</v>
      </c>
      <c r="F222" s="236">
        <v>77487.47</v>
      </c>
      <c r="G222" s="121" t="s">
        <v>747</v>
      </c>
      <c r="H222" s="237">
        <v>40842</v>
      </c>
      <c r="I222" s="121" t="s">
        <v>747</v>
      </c>
      <c r="J222" s="137" t="s">
        <v>221</v>
      </c>
      <c r="K222" s="238" t="s">
        <v>210</v>
      </c>
      <c r="L222" s="121"/>
      <c r="M222" s="36"/>
    </row>
    <row r="223" spans="1:13" s="37" customFormat="1" ht="105">
      <c r="A223" s="217" t="s">
        <v>81</v>
      </c>
      <c r="B223" s="218" t="s">
        <v>575</v>
      </c>
      <c r="C223" s="241" t="s">
        <v>222</v>
      </c>
      <c r="D223" s="242" t="s">
        <v>223</v>
      </c>
      <c r="E223" s="135" t="s">
        <v>224</v>
      </c>
      <c r="F223" s="243">
        <v>543093.91</v>
      </c>
      <c r="G223" s="157" t="s">
        <v>747</v>
      </c>
      <c r="H223" s="244">
        <v>40757</v>
      </c>
      <c r="I223" s="221" t="s">
        <v>752</v>
      </c>
      <c r="J223" s="137" t="s">
        <v>225</v>
      </c>
      <c r="K223" s="137" t="s">
        <v>677</v>
      </c>
      <c r="L223" s="157"/>
      <c r="M223" s="135"/>
    </row>
    <row r="224" spans="1:13" s="37" customFormat="1" ht="92.25">
      <c r="A224" s="217" t="s">
        <v>81</v>
      </c>
      <c r="B224" s="218" t="s">
        <v>575</v>
      </c>
      <c r="C224" s="241" t="s">
        <v>226</v>
      </c>
      <c r="D224" s="242" t="s">
        <v>227</v>
      </c>
      <c r="E224" s="135" t="s">
        <v>228</v>
      </c>
      <c r="F224" s="245">
        <v>77590</v>
      </c>
      <c r="G224" s="157" t="s">
        <v>747</v>
      </c>
      <c r="H224" s="244">
        <v>40767</v>
      </c>
      <c r="I224" s="221" t="s">
        <v>752</v>
      </c>
      <c r="J224" s="137" t="s">
        <v>229</v>
      </c>
      <c r="K224" s="137" t="s">
        <v>554</v>
      </c>
      <c r="L224" s="157"/>
      <c r="M224" s="135"/>
    </row>
    <row r="225" spans="1:13" s="37" customFormat="1" ht="92.25">
      <c r="A225" s="217" t="s">
        <v>81</v>
      </c>
      <c r="B225" s="218" t="s">
        <v>575</v>
      </c>
      <c r="C225" s="241" t="s">
        <v>230</v>
      </c>
      <c r="D225" s="242" t="s">
        <v>231</v>
      </c>
      <c r="E225" s="135" t="s">
        <v>232</v>
      </c>
      <c r="F225" s="245">
        <v>1320569.8</v>
      </c>
      <c r="G225" s="157" t="s">
        <v>747</v>
      </c>
      <c r="H225" s="244">
        <v>40889</v>
      </c>
      <c r="I225" s="221" t="s">
        <v>752</v>
      </c>
      <c r="J225" s="137" t="s">
        <v>233</v>
      </c>
      <c r="K225" s="246" t="s">
        <v>554</v>
      </c>
      <c r="L225" s="157"/>
      <c r="M225" s="135"/>
    </row>
    <row r="226" spans="1:13" s="37" customFormat="1" ht="39">
      <c r="A226" s="217" t="s">
        <v>81</v>
      </c>
      <c r="B226" s="218" t="s">
        <v>575</v>
      </c>
      <c r="C226" s="247" t="s">
        <v>234</v>
      </c>
      <c r="D226" s="247" t="s">
        <v>235</v>
      </c>
      <c r="E226" s="135" t="s">
        <v>236</v>
      </c>
      <c r="F226" s="248">
        <v>48000</v>
      </c>
      <c r="G226" s="249" t="s">
        <v>747</v>
      </c>
      <c r="H226" s="250">
        <v>40812</v>
      </c>
      <c r="I226" s="221" t="s">
        <v>1003</v>
      </c>
      <c r="J226" s="251" t="s">
        <v>237</v>
      </c>
      <c r="K226" s="252" t="s">
        <v>1081</v>
      </c>
      <c r="L226" s="157"/>
      <c r="M226" s="135"/>
    </row>
    <row r="227" spans="1:13" s="37" customFormat="1" ht="39">
      <c r="A227" s="217" t="s">
        <v>81</v>
      </c>
      <c r="B227" s="218" t="s">
        <v>575</v>
      </c>
      <c r="C227" s="253" t="s">
        <v>238</v>
      </c>
      <c r="D227" s="253" t="s">
        <v>239</v>
      </c>
      <c r="E227" s="135" t="s">
        <v>240</v>
      </c>
      <c r="F227" s="254">
        <v>295282.35</v>
      </c>
      <c r="G227" s="249" t="s">
        <v>747</v>
      </c>
      <c r="H227" s="255">
        <v>40900</v>
      </c>
      <c r="I227" s="221" t="s">
        <v>1003</v>
      </c>
      <c r="J227" s="251" t="s">
        <v>241</v>
      </c>
      <c r="K227" s="256" t="s">
        <v>155</v>
      </c>
      <c r="L227" s="157"/>
      <c r="M227" s="137"/>
    </row>
    <row r="228" spans="1:13" s="37" customFormat="1" ht="52.5">
      <c r="A228" s="217" t="s">
        <v>81</v>
      </c>
      <c r="B228" s="218" t="s">
        <v>575</v>
      </c>
      <c r="C228" s="256" t="s">
        <v>242</v>
      </c>
      <c r="D228" s="256" t="s">
        <v>243</v>
      </c>
      <c r="E228" s="135" t="s">
        <v>244</v>
      </c>
      <c r="F228" s="257">
        <v>88330</v>
      </c>
      <c r="G228" s="249" t="s">
        <v>747</v>
      </c>
      <c r="H228" s="258">
        <v>40779</v>
      </c>
      <c r="I228" s="221" t="s">
        <v>1003</v>
      </c>
      <c r="J228" s="251" t="s">
        <v>245</v>
      </c>
      <c r="K228" s="256" t="s">
        <v>1081</v>
      </c>
      <c r="L228" s="157"/>
      <c r="M228" s="135"/>
    </row>
    <row r="229" spans="1:13" s="37" customFormat="1" ht="39">
      <c r="A229" s="217" t="s">
        <v>81</v>
      </c>
      <c r="B229" s="218" t="s">
        <v>575</v>
      </c>
      <c r="C229" s="256" t="s">
        <v>246</v>
      </c>
      <c r="D229" s="256" t="s">
        <v>235</v>
      </c>
      <c r="E229" s="135" t="s">
        <v>247</v>
      </c>
      <c r="F229" s="257">
        <v>15900</v>
      </c>
      <c r="G229" s="257">
        <v>15900</v>
      </c>
      <c r="H229" s="258">
        <v>40777</v>
      </c>
      <c r="I229" s="221" t="s">
        <v>682</v>
      </c>
      <c r="J229" s="251" t="s">
        <v>248</v>
      </c>
      <c r="K229" s="256" t="s">
        <v>1004</v>
      </c>
      <c r="L229" s="157"/>
      <c r="M229" s="135"/>
    </row>
    <row r="230" spans="1:13" s="37" customFormat="1" ht="66">
      <c r="A230" s="217" t="s">
        <v>81</v>
      </c>
      <c r="B230" s="218" t="s">
        <v>575</v>
      </c>
      <c r="C230" s="36" t="s">
        <v>249</v>
      </c>
      <c r="D230" s="259" t="s">
        <v>250</v>
      </c>
      <c r="E230" s="36" t="s">
        <v>251</v>
      </c>
      <c r="F230" s="260">
        <v>49886.27</v>
      </c>
      <c r="G230" s="121" t="s">
        <v>252</v>
      </c>
      <c r="H230" s="261">
        <v>40813</v>
      </c>
      <c r="I230" s="121" t="s">
        <v>752</v>
      </c>
      <c r="J230" s="36" t="s">
        <v>636</v>
      </c>
      <c r="K230" s="36" t="s">
        <v>253</v>
      </c>
      <c r="L230" s="121"/>
      <c r="M230" s="36"/>
    </row>
    <row r="231" spans="1:13" s="37" customFormat="1" ht="184.5">
      <c r="A231" s="217" t="s">
        <v>81</v>
      </c>
      <c r="B231" s="218" t="s">
        <v>575</v>
      </c>
      <c r="C231" s="83" t="s">
        <v>254</v>
      </c>
      <c r="D231" s="83" t="s">
        <v>255</v>
      </c>
      <c r="E231" s="135"/>
      <c r="F231" s="84" t="s">
        <v>256</v>
      </c>
      <c r="G231" s="157"/>
      <c r="H231" s="85">
        <v>40549</v>
      </c>
      <c r="I231" s="221"/>
      <c r="J231" s="135"/>
      <c r="K231" s="86" t="s">
        <v>257</v>
      </c>
      <c r="L231" s="157"/>
      <c r="M231" s="135"/>
    </row>
    <row r="232" spans="1:13" s="37" customFormat="1" ht="66">
      <c r="A232" s="217" t="s">
        <v>81</v>
      </c>
      <c r="B232" s="218" t="s">
        <v>575</v>
      </c>
      <c r="C232" s="86" t="s">
        <v>258</v>
      </c>
      <c r="D232" s="86" t="s">
        <v>259</v>
      </c>
      <c r="E232" s="135"/>
      <c r="F232" s="84" t="s">
        <v>260</v>
      </c>
      <c r="G232" s="157"/>
      <c r="H232" s="85">
        <v>40550</v>
      </c>
      <c r="I232" s="221"/>
      <c r="J232" s="137"/>
      <c r="K232" s="86" t="s">
        <v>560</v>
      </c>
      <c r="L232" s="157"/>
      <c r="M232" s="135"/>
    </row>
    <row r="233" spans="1:13" s="37" customFormat="1" ht="39">
      <c r="A233" s="217" t="s">
        <v>81</v>
      </c>
      <c r="B233" s="218" t="s">
        <v>575</v>
      </c>
      <c r="C233" s="86" t="s">
        <v>261</v>
      </c>
      <c r="D233" s="86" t="s">
        <v>262</v>
      </c>
      <c r="E233" s="135"/>
      <c r="F233" s="84" t="s">
        <v>263</v>
      </c>
      <c r="G233" s="157"/>
      <c r="H233" s="85">
        <v>40553</v>
      </c>
      <c r="I233" s="221"/>
      <c r="J233" s="137"/>
      <c r="K233" s="86" t="s">
        <v>257</v>
      </c>
      <c r="L233" s="157"/>
      <c r="M233" s="135"/>
    </row>
    <row r="234" spans="1:13" s="37" customFormat="1" ht="52.5">
      <c r="A234" s="217" t="s">
        <v>81</v>
      </c>
      <c r="B234" s="218" t="s">
        <v>575</v>
      </c>
      <c r="C234" s="86" t="s">
        <v>264</v>
      </c>
      <c r="D234" s="86" t="s">
        <v>265</v>
      </c>
      <c r="E234" s="135"/>
      <c r="F234" s="84" t="s">
        <v>266</v>
      </c>
      <c r="G234" s="157"/>
      <c r="H234" s="85">
        <v>40554</v>
      </c>
      <c r="I234" s="221"/>
      <c r="J234" s="137"/>
      <c r="K234" s="86" t="s">
        <v>267</v>
      </c>
      <c r="L234" s="157"/>
      <c r="M234" s="135"/>
    </row>
    <row r="235" spans="1:13" s="37" customFormat="1" ht="52.5">
      <c r="A235" s="217" t="s">
        <v>81</v>
      </c>
      <c r="B235" s="218" t="s">
        <v>575</v>
      </c>
      <c r="C235" s="86" t="s">
        <v>268</v>
      </c>
      <c r="D235" s="86" t="s">
        <v>269</v>
      </c>
      <c r="E235" s="135"/>
      <c r="F235" s="84" t="s">
        <v>270</v>
      </c>
      <c r="G235" s="157"/>
      <c r="H235" s="87">
        <v>40555</v>
      </c>
      <c r="I235" s="221"/>
      <c r="J235" s="137"/>
      <c r="K235" s="88" t="s">
        <v>267</v>
      </c>
      <c r="L235" s="157"/>
      <c r="M235" s="135"/>
    </row>
    <row r="236" spans="1:13" s="37" customFormat="1" ht="39">
      <c r="A236" s="217" t="s">
        <v>81</v>
      </c>
      <c r="B236" s="218" t="s">
        <v>575</v>
      </c>
      <c r="C236" s="83" t="s">
        <v>271</v>
      </c>
      <c r="D236" s="83" t="s">
        <v>272</v>
      </c>
      <c r="E236" s="135"/>
      <c r="F236" s="89" t="s">
        <v>273</v>
      </c>
      <c r="G236" s="157"/>
      <c r="H236" s="87">
        <v>40564</v>
      </c>
      <c r="I236" s="221"/>
      <c r="J236" s="137"/>
      <c r="K236" s="86" t="s">
        <v>274</v>
      </c>
      <c r="L236" s="157"/>
      <c r="M236" s="135"/>
    </row>
    <row r="237" spans="1:13" s="37" customFormat="1" ht="52.5">
      <c r="A237" s="217" t="s">
        <v>81</v>
      </c>
      <c r="B237" s="218" t="s">
        <v>575</v>
      </c>
      <c r="C237" s="83" t="s">
        <v>275</v>
      </c>
      <c r="D237" s="83" t="s">
        <v>276</v>
      </c>
      <c r="E237" s="135"/>
      <c r="F237" s="90" t="s">
        <v>277</v>
      </c>
      <c r="G237" s="157"/>
      <c r="H237" s="87">
        <v>40567</v>
      </c>
      <c r="I237" s="221"/>
      <c r="J237" s="137"/>
      <c r="K237" s="86" t="s">
        <v>278</v>
      </c>
      <c r="L237" s="157"/>
      <c r="M237" s="135"/>
    </row>
    <row r="238" spans="1:13" s="37" customFormat="1" ht="39">
      <c r="A238" s="217" t="s">
        <v>81</v>
      </c>
      <c r="B238" s="218" t="s">
        <v>575</v>
      </c>
      <c r="C238" s="86" t="s">
        <v>279</v>
      </c>
      <c r="D238" s="86" t="s">
        <v>280</v>
      </c>
      <c r="E238" s="135"/>
      <c r="F238" s="84" t="s">
        <v>281</v>
      </c>
      <c r="G238" s="157"/>
      <c r="H238" s="85">
        <v>40571</v>
      </c>
      <c r="I238" s="221"/>
      <c r="J238" s="137"/>
      <c r="K238" s="86" t="s">
        <v>257</v>
      </c>
      <c r="L238" s="157"/>
      <c r="M238" s="135"/>
    </row>
    <row r="239" spans="1:13" s="37" customFormat="1" ht="52.5">
      <c r="A239" s="217" t="s">
        <v>81</v>
      </c>
      <c r="B239" s="218" t="s">
        <v>575</v>
      </c>
      <c r="C239" s="83" t="s">
        <v>282</v>
      </c>
      <c r="D239" s="83" t="s">
        <v>283</v>
      </c>
      <c r="E239" s="135"/>
      <c r="F239" s="90" t="s">
        <v>284</v>
      </c>
      <c r="G239" s="157"/>
      <c r="H239" s="87">
        <v>40574</v>
      </c>
      <c r="I239" s="221"/>
      <c r="J239" s="137"/>
      <c r="K239" s="86" t="s">
        <v>257</v>
      </c>
      <c r="L239" s="157"/>
      <c r="M239" s="135"/>
    </row>
    <row r="240" spans="1:13" s="37" customFormat="1" ht="39">
      <c r="A240" s="217" t="s">
        <v>81</v>
      </c>
      <c r="B240" s="218" t="s">
        <v>575</v>
      </c>
      <c r="C240" s="86" t="s">
        <v>285</v>
      </c>
      <c r="D240" s="86" t="s">
        <v>286</v>
      </c>
      <c r="E240" s="135"/>
      <c r="F240" s="84" t="s">
        <v>287</v>
      </c>
      <c r="G240" s="157"/>
      <c r="H240" s="87">
        <v>40577</v>
      </c>
      <c r="I240" s="221"/>
      <c r="J240" s="137"/>
      <c r="K240" s="88" t="s">
        <v>288</v>
      </c>
      <c r="L240" s="157"/>
      <c r="M240" s="135"/>
    </row>
    <row r="241" spans="1:13" s="37" customFormat="1" ht="39">
      <c r="A241" s="217" t="s">
        <v>81</v>
      </c>
      <c r="B241" s="218" t="s">
        <v>575</v>
      </c>
      <c r="C241" s="86" t="s">
        <v>289</v>
      </c>
      <c r="D241" s="91" t="s">
        <v>290</v>
      </c>
      <c r="E241" s="135"/>
      <c r="F241" s="84" t="s">
        <v>291</v>
      </c>
      <c r="G241" s="157"/>
      <c r="H241" s="85">
        <v>40583</v>
      </c>
      <c r="I241" s="221"/>
      <c r="J241" s="137"/>
      <c r="K241" s="86" t="s">
        <v>554</v>
      </c>
      <c r="L241" s="157"/>
      <c r="M241" s="135"/>
    </row>
    <row r="242" spans="1:13" s="37" customFormat="1" ht="39">
      <c r="A242" s="217" t="s">
        <v>81</v>
      </c>
      <c r="B242" s="218" t="s">
        <v>575</v>
      </c>
      <c r="C242" s="83" t="s">
        <v>289</v>
      </c>
      <c r="D242" s="83" t="s">
        <v>292</v>
      </c>
      <c r="E242" s="135"/>
      <c r="F242" s="84" t="s">
        <v>291</v>
      </c>
      <c r="G242" s="157"/>
      <c r="H242" s="85">
        <v>40583</v>
      </c>
      <c r="I242" s="221"/>
      <c r="J242" s="137"/>
      <c r="K242" s="83" t="s">
        <v>554</v>
      </c>
      <c r="L242" s="157"/>
      <c r="M242" s="135"/>
    </row>
    <row r="243" spans="1:13" s="37" customFormat="1" ht="39">
      <c r="A243" s="217" t="s">
        <v>81</v>
      </c>
      <c r="B243" s="218" t="s">
        <v>575</v>
      </c>
      <c r="C243" s="92" t="s">
        <v>293</v>
      </c>
      <c r="D243" s="86" t="s">
        <v>294</v>
      </c>
      <c r="E243" s="135"/>
      <c r="F243" s="84" t="s">
        <v>295</v>
      </c>
      <c r="G243" s="157"/>
      <c r="H243" s="85">
        <v>40584</v>
      </c>
      <c r="I243" s="221"/>
      <c r="J243" s="137"/>
      <c r="K243" s="86" t="s">
        <v>677</v>
      </c>
      <c r="L243" s="157"/>
      <c r="M243" s="135"/>
    </row>
    <row r="244" spans="1:13" s="37" customFormat="1" ht="39">
      <c r="A244" s="217" t="s">
        <v>81</v>
      </c>
      <c r="B244" s="218" t="s">
        <v>575</v>
      </c>
      <c r="C244" s="86" t="s">
        <v>296</v>
      </c>
      <c r="D244" s="86" t="s">
        <v>297</v>
      </c>
      <c r="E244" s="135"/>
      <c r="F244" s="84" t="s">
        <v>298</v>
      </c>
      <c r="G244" s="157"/>
      <c r="H244" s="85">
        <v>40605</v>
      </c>
      <c r="I244" s="221"/>
      <c r="J244" s="137"/>
      <c r="K244" s="86" t="s">
        <v>257</v>
      </c>
      <c r="L244" s="157"/>
      <c r="M244" s="135"/>
    </row>
    <row r="245" spans="1:13" s="37" customFormat="1" ht="52.5">
      <c r="A245" s="217" t="s">
        <v>81</v>
      </c>
      <c r="B245" s="218" t="s">
        <v>575</v>
      </c>
      <c r="C245" s="86" t="s">
        <v>299</v>
      </c>
      <c r="D245" s="91" t="s">
        <v>300</v>
      </c>
      <c r="E245" s="135"/>
      <c r="F245" s="84" t="s">
        <v>301</v>
      </c>
      <c r="G245" s="157"/>
      <c r="H245" s="85">
        <v>40625</v>
      </c>
      <c r="I245" s="221"/>
      <c r="J245" s="137"/>
      <c r="K245" s="86" t="s">
        <v>677</v>
      </c>
      <c r="L245" s="157"/>
      <c r="M245" s="135"/>
    </row>
    <row r="246" spans="1:13" s="37" customFormat="1" ht="52.5">
      <c r="A246" s="217" t="s">
        <v>81</v>
      </c>
      <c r="B246" s="218" t="s">
        <v>575</v>
      </c>
      <c r="C246" s="83" t="s">
        <v>299</v>
      </c>
      <c r="D246" s="83" t="s">
        <v>300</v>
      </c>
      <c r="E246" s="135"/>
      <c r="F246" s="84" t="s">
        <v>301</v>
      </c>
      <c r="G246" s="157"/>
      <c r="H246" s="85">
        <v>40625</v>
      </c>
      <c r="I246" s="221"/>
      <c r="J246" s="137"/>
      <c r="K246" s="83" t="s">
        <v>677</v>
      </c>
      <c r="L246" s="157"/>
      <c r="M246" s="135"/>
    </row>
    <row r="247" spans="1:13" s="37" customFormat="1" ht="39">
      <c r="A247" s="217" t="s">
        <v>81</v>
      </c>
      <c r="B247" s="218" t="s">
        <v>575</v>
      </c>
      <c r="C247" s="86" t="s">
        <v>302</v>
      </c>
      <c r="D247" s="86" t="s">
        <v>303</v>
      </c>
      <c r="E247" s="135"/>
      <c r="F247" s="90" t="s">
        <v>304</v>
      </c>
      <c r="G247" s="157"/>
      <c r="H247" s="87">
        <v>40630</v>
      </c>
      <c r="I247" s="221"/>
      <c r="J247" s="137"/>
      <c r="K247" s="86" t="s">
        <v>274</v>
      </c>
      <c r="L247" s="157"/>
      <c r="M247" s="135"/>
    </row>
    <row r="248" spans="1:13" s="37" customFormat="1" ht="52.5">
      <c r="A248" s="217" t="s">
        <v>81</v>
      </c>
      <c r="B248" s="218" t="s">
        <v>575</v>
      </c>
      <c r="C248" s="86" t="s">
        <v>305</v>
      </c>
      <c r="D248" s="91" t="s">
        <v>306</v>
      </c>
      <c r="E248" s="135"/>
      <c r="F248" s="84" t="s">
        <v>307</v>
      </c>
      <c r="G248" s="157"/>
      <c r="H248" s="85">
        <v>40631</v>
      </c>
      <c r="I248" s="221"/>
      <c r="J248" s="137"/>
      <c r="K248" s="86" t="s">
        <v>267</v>
      </c>
      <c r="L248" s="157"/>
      <c r="M248" s="135"/>
    </row>
    <row r="249" spans="1:13" s="37" customFormat="1" ht="52.5">
      <c r="A249" s="217" t="s">
        <v>81</v>
      </c>
      <c r="B249" s="218" t="s">
        <v>575</v>
      </c>
      <c r="C249" s="86" t="s">
        <v>308</v>
      </c>
      <c r="D249" s="86" t="s">
        <v>309</v>
      </c>
      <c r="E249" s="135"/>
      <c r="F249" s="84" t="s">
        <v>310</v>
      </c>
      <c r="G249" s="157"/>
      <c r="H249" s="85">
        <v>40633</v>
      </c>
      <c r="I249" s="221"/>
      <c r="J249" s="137"/>
      <c r="K249" s="86" t="s">
        <v>267</v>
      </c>
      <c r="L249" s="157"/>
      <c r="M249" s="135"/>
    </row>
    <row r="250" spans="1:13" s="37" customFormat="1" ht="52.5">
      <c r="A250" s="217" t="s">
        <v>81</v>
      </c>
      <c r="B250" s="218" t="s">
        <v>575</v>
      </c>
      <c r="C250" s="83" t="s">
        <v>308</v>
      </c>
      <c r="D250" s="83" t="s">
        <v>309</v>
      </c>
      <c r="E250" s="135"/>
      <c r="F250" s="84" t="s">
        <v>310</v>
      </c>
      <c r="G250" s="157"/>
      <c r="H250" s="85">
        <v>40633</v>
      </c>
      <c r="I250" s="221"/>
      <c r="J250" s="137"/>
      <c r="K250" s="83" t="s">
        <v>677</v>
      </c>
      <c r="L250" s="157"/>
      <c r="M250" s="135"/>
    </row>
    <row r="251" spans="1:13" s="37" customFormat="1" ht="39">
      <c r="A251" s="217" t="s">
        <v>81</v>
      </c>
      <c r="B251" s="218" t="s">
        <v>575</v>
      </c>
      <c r="C251" s="86" t="s">
        <v>311</v>
      </c>
      <c r="D251" s="86" t="s">
        <v>312</v>
      </c>
      <c r="E251" s="135"/>
      <c r="F251" s="84" t="s">
        <v>313</v>
      </c>
      <c r="G251" s="157"/>
      <c r="H251" s="85">
        <v>40646</v>
      </c>
      <c r="I251" s="221"/>
      <c r="J251" s="137"/>
      <c r="K251" s="86" t="s">
        <v>288</v>
      </c>
      <c r="L251" s="157"/>
      <c r="M251" s="135"/>
    </row>
    <row r="252" spans="1:13" s="37" customFormat="1" ht="66">
      <c r="A252" s="217" t="s">
        <v>81</v>
      </c>
      <c r="B252" s="218" t="s">
        <v>575</v>
      </c>
      <c r="C252" s="83" t="s">
        <v>314</v>
      </c>
      <c r="D252" s="83" t="s">
        <v>315</v>
      </c>
      <c r="E252" s="135"/>
      <c r="F252" s="90" t="s">
        <v>316</v>
      </c>
      <c r="G252" s="157"/>
      <c r="H252" s="87">
        <v>40653</v>
      </c>
      <c r="I252" s="221"/>
      <c r="J252" s="137"/>
      <c r="K252" s="86" t="s">
        <v>677</v>
      </c>
      <c r="L252" s="157"/>
      <c r="M252" s="135"/>
    </row>
    <row r="253" spans="1:13" s="37" customFormat="1" ht="39">
      <c r="A253" s="217" t="s">
        <v>81</v>
      </c>
      <c r="B253" s="218" t="s">
        <v>575</v>
      </c>
      <c r="C253" s="86" t="s">
        <v>317</v>
      </c>
      <c r="D253" s="86" t="s">
        <v>318</v>
      </c>
      <c r="E253" s="135"/>
      <c r="F253" s="84" t="s">
        <v>319</v>
      </c>
      <c r="G253" s="157"/>
      <c r="H253" s="85">
        <v>40654</v>
      </c>
      <c r="I253" s="221"/>
      <c r="J253" s="262"/>
      <c r="K253" s="86" t="s">
        <v>257</v>
      </c>
      <c r="L253" s="157"/>
      <c r="M253" s="135"/>
    </row>
    <row r="254" spans="1:13" s="37" customFormat="1" ht="52.5">
      <c r="A254" s="217" t="s">
        <v>81</v>
      </c>
      <c r="B254" s="218" t="s">
        <v>575</v>
      </c>
      <c r="C254" s="86" t="s">
        <v>320</v>
      </c>
      <c r="D254" s="86" t="s">
        <v>321</v>
      </c>
      <c r="E254" s="135"/>
      <c r="F254" s="84" t="s">
        <v>322</v>
      </c>
      <c r="G254" s="157"/>
      <c r="H254" s="85">
        <v>40660</v>
      </c>
      <c r="I254" s="221"/>
      <c r="J254" s="137"/>
      <c r="K254" s="86" t="s">
        <v>267</v>
      </c>
      <c r="L254" s="157"/>
      <c r="M254" s="135"/>
    </row>
    <row r="255" spans="1:13" s="37" customFormat="1" ht="52.5">
      <c r="A255" s="217" t="s">
        <v>81</v>
      </c>
      <c r="B255" s="218" t="s">
        <v>575</v>
      </c>
      <c r="C255" s="86" t="s">
        <v>323</v>
      </c>
      <c r="D255" s="86" t="s">
        <v>262</v>
      </c>
      <c r="E255" s="135"/>
      <c r="F255" s="84" t="s">
        <v>324</v>
      </c>
      <c r="G255" s="157"/>
      <c r="H255" s="85">
        <v>40662</v>
      </c>
      <c r="I255" s="221"/>
      <c r="J255" s="137"/>
      <c r="K255" s="86" t="s">
        <v>267</v>
      </c>
      <c r="L255" s="157"/>
      <c r="M255" s="135"/>
    </row>
    <row r="256" spans="1:13" s="37" customFormat="1" ht="39">
      <c r="A256" s="217" t="s">
        <v>81</v>
      </c>
      <c r="B256" s="218" t="s">
        <v>575</v>
      </c>
      <c r="C256" s="86" t="s">
        <v>325</v>
      </c>
      <c r="D256" s="86" t="s">
        <v>326</v>
      </c>
      <c r="E256" s="135"/>
      <c r="F256" s="84" t="s">
        <v>327</v>
      </c>
      <c r="G256" s="157"/>
      <c r="H256" s="85">
        <v>40674</v>
      </c>
      <c r="I256" s="221"/>
      <c r="J256" s="137"/>
      <c r="K256" s="93" t="s">
        <v>677</v>
      </c>
      <c r="L256" s="157"/>
      <c r="M256" s="135"/>
    </row>
    <row r="257" spans="1:13" s="37" customFormat="1" ht="92.25">
      <c r="A257" s="217" t="s">
        <v>81</v>
      </c>
      <c r="B257" s="218" t="s">
        <v>575</v>
      </c>
      <c r="C257" s="86" t="s">
        <v>328</v>
      </c>
      <c r="D257" s="86" t="s">
        <v>329</v>
      </c>
      <c r="E257" s="225"/>
      <c r="F257" s="84" t="s">
        <v>330</v>
      </c>
      <c r="G257" s="52"/>
      <c r="H257" s="85">
        <v>40716</v>
      </c>
      <c r="I257" s="121"/>
      <c r="J257" s="36"/>
      <c r="K257" s="86" t="s">
        <v>331</v>
      </c>
      <c r="L257" s="52"/>
      <c r="M257" s="38"/>
    </row>
    <row r="258" spans="1:13" s="37" customFormat="1" ht="66">
      <c r="A258" s="217" t="s">
        <v>81</v>
      </c>
      <c r="B258" s="218" t="s">
        <v>575</v>
      </c>
      <c r="C258" s="83" t="s">
        <v>332</v>
      </c>
      <c r="D258" s="83" t="s">
        <v>333</v>
      </c>
      <c r="E258" s="225"/>
      <c r="F258" s="90" t="s">
        <v>334</v>
      </c>
      <c r="G258" s="52"/>
      <c r="H258" s="85">
        <v>40729</v>
      </c>
      <c r="I258" s="121"/>
      <c r="J258" s="36"/>
      <c r="K258" s="86" t="s">
        <v>267</v>
      </c>
      <c r="L258" s="52"/>
      <c r="M258" s="38"/>
    </row>
    <row r="259" spans="1:13" s="37" customFormat="1" ht="39">
      <c r="A259" s="217" t="s">
        <v>81</v>
      </c>
      <c r="B259" s="218" t="s">
        <v>575</v>
      </c>
      <c r="C259" s="83" t="s">
        <v>335</v>
      </c>
      <c r="D259" s="86" t="s">
        <v>336</v>
      </c>
      <c r="E259" s="225"/>
      <c r="F259" s="90" t="s">
        <v>337</v>
      </c>
      <c r="G259" s="226"/>
      <c r="H259" s="87">
        <v>40732</v>
      </c>
      <c r="I259" s="121"/>
      <c r="J259" s="36"/>
      <c r="K259" s="86" t="s">
        <v>338</v>
      </c>
      <c r="L259" s="52"/>
      <c r="M259" s="38"/>
    </row>
    <row r="260" spans="1:13" s="37" customFormat="1" ht="52.5">
      <c r="A260" s="217" t="s">
        <v>81</v>
      </c>
      <c r="B260" s="218" t="s">
        <v>575</v>
      </c>
      <c r="C260" s="83" t="s">
        <v>339</v>
      </c>
      <c r="D260" s="83" t="s">
        <v>340</v>
      </c>
      <c r="E260" s="135"/>
      <c r="F260" s="84" t="s">
        <v>341</v>
      </c>
      <c r="G260" s="157"/>
      <c r="H260" s="85">
        <v>40732</v>
      </c>
      <c r="I260" s="221"/>
      <c r="J260" s="135"/>
      <c r="K260" s="86" t="s">
        <v>267</v>
      </c>
      <c r="L260" s="157"/>
      <c r="M260" s="135"/>
    </row>
    <row r="261" spans="1:13" s="37" customFormat="1" ht="52.5">
      <c r="A261" s="217" t="s">
        <v>81</v>
      </c>
      <c r="B261" s="218" t="s">
        <v>575</v>
      </c>
      <c r="C261" s="86" t="s">
        <v>342</v>
      </c>
      <c r="D261" s="83" t="s">
        <v>343</v>
      </c>
      <c r="E261" s="135"/>
      <c r="F261" s="84" t="s">
        <v>344</v>
      </c>
      <c r="G261" s="157"/>
      <c r="H261" s="85">
        <v>40732</v>
      </c>
      <c r="I261" s="221"/>
      <c r="J261" s="137"/>
      <c r="K261" s="86" t="s">
        <v>267</v>
      </c>
      <c r="L261" s="157"/>
      <c r="M261" s="135"/>
    </row>
    <row r="262" spans="1:13" s="37" customFormat="1" ht="66">
      <c r="A262" s="217" t="s">
        <v>81</v>
      </c>
      <c r="B262" s="218" t="s">
        <v>575</v>
      </c>
      <c r="C262" s="86" t="s">
        <v>345</v>
      </c>
      <c r="D262" s="94" t="s">
        <v>346</v>
      </c>
      <c r="E262" s="135"/>
      <c r="F262" s="84" t="s">
        <v>347</v>
      </c>
      <c r="G262" s="157"/>
      <c r="H262" s="85">
        <v>40736</v>
      </c>
      <c r="I262" s="221"/>
      <c r="J262" s="137"/>
      <c r="K262" s="86" t="s">
        <v>267</v>
      </c>
      <c r="L262" s="157"/>
      <c r="M262" s="135"/>
    </row>
    <row r="263" spans="1:13" s="37" customFormat="1" ht="52.5">
      <c r="A263" s="217" t="s">
        <v>81</v>
      </c>
      <c r="B263" s="218" t="s">
        <v>575</v>
      </c>
      <c r="C263" s="86" t="s">
        <v>348</v>
      </c>
      <c r="D263" s="83" t="s">
        <v>349</v>
      </c>
      <c r="E263" s="135"/>
      <c r="F263" s="84" t="s">
        <v>350</v>
      </c>
      <c r="G263" s="157"/>
      <c r="H263" s="85">
        <v>40744</v>
      </c>
      <c r="I263" s="221"/>
      <c r="J263" s="137"/>
      <c r="K263" s="86" t="s">
        <v>267</v>
      </c>
      <c r="L263" s="157"/>
      <c r="M263" s="135"/>
    </row>
    <row r="264" spans="1:13" s="37" customFormat="1" ht="66">
      <c r="A264" s="217" t="s">
        <v>81</v>
      </c>
      <c r="B264" s="218" t="s">
        <v>575</v>
      </c>
      <c r="C264" s="95" t="s">
        <v>351</v>
      </c>
      <c r="D264" s="86" t="s">
        <v>352</v>
      </c>
      <c r="E264" s="135"/>
      <c r="F264" s="90" t="s">
        <v>353</v>
      </c>
      <c r="G264" s="157"/>
      <c r="H264" s="87">
        <v>40758</v>
      </c>
      <c r="I264" s="221"/>
      <c r="J264" s="137"/>
      <c r="K264" s="86" t="s">
        <v>267</v>
      </c>
      <c r="L264" s="157"/>
      <c r="M264" s="135"/>
    </row>
    <row r="265" spans="1:13" s="37" customFormat="1" ht="52.5">
      <c r="A265" s="217" t="s">
        <v>81</v>
      </c>
      <c r="B265" s="218" t="s">
        <v>575</v>
      </c>
      <c r="C265" s="83" t="s">
        <v>354</v>
      </c>
      <c r="D265" s="86" t="s">
        <v>355</v>
      </c>
      <c r="E265" s="135"/>
      <c r="F265" s="90" t="s">
        <v>356</v>
      </c>
      <c r="G265" s="157"/>
      <c r="H265" s="87">
        <v>40760</v>
      </c>
      <c r="I265" s="221"/>
      <c r="J265" s="137"/>
      <c r="K265" s="86" t="s">
        <v>257</v>
      </c>
      <c r="L265" s="157"/>
      <c r="M265" s="135"/>
    </row>
    <row r="266" spans="1:13" s="37" customFormat="1" ht="66">
      <c r="A266" s="217" t="s">
        <v>81</v>
      </c>
      <c r="B266" s="218" t="s">
        <v>575</v>
      </c>
      <c r="C266" s="86" t="s">
        <v>357</v>
      </c>
      <c r="D266" s="86" t="s">
        <v>358</v>
      </c>
      <c r="E266" s="135"/>
      <c r="F266" s="96" t="s">
        <v>359</v>
      </c>
      <c r="G266" s="157"/>
      <c r="H266" s="87">
        <v>40767</v>
      </c>
      <c r="I266" s="221"/>
      <c r="J266" s="137"/>
      <c r="K266" s="86" t="s">
        <v>257</v>
      </c>
      <c r="L266" s="157"/>
      <c r="M266" s="135"/>
    </row>
    <row r="267" spans="1:13" s="37" customFormat="1" ht="198">
      <c r="A267" s="217" t="s">
        <v>81</v>
      </c>
      <c r="B267" s="218" t="s">
        <v>575</v>
      </c>
      <c r="C267" s="83" t="s">
        <v>360</v>
      </c>
      <c r="D267" s="83" t="s">
        <v>361</v>
      </c>
      <c r="E267" s="135"/>
      <c r="F267" s="84" t="s">
        <v>362</v>
      </c>
      <c r="G267" s="157"/>
      <c r="H267" s="85">
        <v>40773</v>
      </c>
      <c r="I267" s="221"/>
      <c r="J267" s="137"/>
      <c r="K267" s="86" t="s">
        <v>257</v>
      </c>
      <c r="L267" s="157"/>
      <c r="M267" s="135"/>
    </row>
    <row r="268" spans="1:13" s="37" customFormat="1" ht="39">
      <c r="A268" s="217" t="s">
        <v>81</v>
      </c>
      <c r="B268" s="218" t="s">
        <v>575</v>
      </c>
      <c r="C268" s="92" t="s">
        <v>363</v>
      </c>
      <c r="D268" s="97" t="s">
        <v>364</v>
      </c>
      <c r="E268" s="135"/>
      <c r="F268" s="84" t="s">
        <v>365</v>
      </c>
      <c r="G268" s="157"/>
      <c r="H268" s="85">
        <v>40787</v>
      </c>
      <c r="I268" s="221"/>
      <c r="J268" s="137"/>
      <c r="K268" s="86" t="s">
        <v>546</v>
      </c>
      <c r="L268" s="157"/>
      <c r="M268" s="135"/>
    </row>
    <row r="269" spans="1:13" s="37" customFormat="1" ht="52.5">
      <c r="A269" s="217" t="s">
        <v>81</v>
      </c>
      <c r="B269" s="218" t="s">
        <v>575</v>
      </c>
      <c r="C269" s="86" t="s">
        <v>366</v>
      </c>
      <c r="D269" s="86" t="s">
        <v>367</v>
      </c>
      <c r="E269" s="135"/>
      <c r="F269" s="84" t="s">
        <v>368</v>
      </c>
      <c r="G269" s="157"/>
      <c r="H269" s="85">
        <v>40795</v>
      </c>
      <c r="I269" s="221"/>
      <c r="J269" s="137"/>
      <c r="K269" s="86" t="s">
        <v>369</v>
      </c>
      <c r="L269" s="157"/>
      <c r="M269" s="135"/>
    </row>
    <row r="270" spans="1:13" s="37" customFormat="1" ht="66">
      <c r="A270" s="217" t="s">
        <v>81</v>
      </c>
      <c r="B270" s="218" t="s">
        <v>575</v>
      </c>
      <c r="C270" s="86" t="s">
        <v>370</v>
      </c>
      <c r="D270" s="83" t="s">
        <v>371</v>
      </c>
      <c r="E270" s="135"/>
      <c r="F270" s="84">
        <v>16068</v>
      </c>
      <c r="G270" s="157"/>
      <c r="H270" s="85">
        <v>40800</v>
      </c>
      <c r="I270" s="221"/>
      <c r="J270" s="137"/>
      <c r="K270" s="86" t="s">
        <v>267</v>
      </c>
      <c r="L270" s="157"/>
      <c r="M270" s="135"/>
    </row>
    <row r="271" spans="1:13" s="37" customFormat="1" ht="52.5">
      <c r="A271" s="217" t="s">
        <v>81</v>
      </c>
      <c r="B271" s="218" t="s">
        <v>575</v>
      </c>
      <c r="C271" s="86" t="s">
        <v>372</v>
      </c>
      <c r="D271" s="83" t="s">
        <v>373</v>
      </c>
      <c r="E271" s="135"/>
      <c r="F271" s="84" t="s">
        <v>374</v>
      </c>
      <c r="G271" s="157"/>
      <c r="H271" s="85">
        <v>40800</v>
      </c>
      <c r="I271" s="221"/>
      <c r="J271" s="137"/>
      <c r="K271" s="86" t="s">
        <v>267</v>
      </c>
      <c r="L271" s="157"/>
      <c r="M271" s="135"/>
    </row>
    <row r="272" spans="1:13" s="37" customFormat="1" ht="52.5">
      <c r="A272" s="217" t="s">
        <v>81</v>
      </c>
      <c r="B272" s="218" t="s">
        <v>575</v>
      </c>
      <c r="C272" s="86" t="s">
        <v>375</v>
      </c>
      <c r="D272" s="98" t="s">
        <v>376</v>
      </c>
      <c r="E272" s="135"/>
      <c r="F272" s="84" t="s">
        <v>347</v>
      </c>
      <c r="G272" s="157"/>
      <c r="H272" s="85">
        <v>40800</v>
      </c>
      <c r="I272" s="221"/>
      <c r="J272" s="137"/>
      <c r="K272" s="86" t="s">
        <v>267</v>
      </c>
      <c r="L272" s="157"/>
      <c r="M272" s="135"/>
    </row>
    <row r="273" spans="1:13" s="37" customFormat="1" ht="52.5">
      <c r="A273" s="217" t="s">
        <v>81</v>
      </c>
      <c r="B273" s="218" t="s">
        <v>575</v>
      </c>
      <c r="C273" s="86" t="s">
        <v>377</v>
      </c>
      <c r="D273" s="83" t="s">
        <v>378</v>
      </c>
      <c r="E273" s="135"/>
      <c r="F273" s="99" t="s">
        <v>379</v>
      </c>
      <c r="G273" s="157"/>
      <c r="H273" s="85">
        <v>40801</v>
      </c>
      <c r="I273" s="221"/>
      <c r="J273" s="137"/>
      <c r="K273" s="86" t="s">
        <v>267</v>
      </c>
      <c r="L273" s="157"/>
      <c r="M273" s="135"/>
    </row>
    <row r="274" spans="1:13" s="37" customFormat="1" ht="52.5">
      <c r="A274" s="217" t="s">
        <v>81</v>
      </c>
      <c r="B274" s="218" t="s">
        <v>575</v>
      </c>
      <c r="C274" s="83" t="s">
        <v>380</v>
      </c>
      <c r="D274" s="83" t="s">
        <v>381</v>
      </c>
      <c r="E274" s="135"/>
      <c r="F274" s="84" t="s">
        <v>382</v>
      </c>
      <c r="G274" s="157"/>
      <c r="H274" s="85">
        <v>40819</v>
      </c>
      <c r="I274" s="221"/>
      <c r="J274" s="137"/>
      <c r="K274" s="83" t="s">
        <v>677</v>
      </c>
      <c r="L274" s="157"/>
      <c r="M274" s="135"/>
    </row>
    <row r="275" spans="1:13" s="37" customFormat="1" ht="52.5">
      <c r="A275" s="217" t="s">
        <v>81</v>
      </c>
      <c r="B275" s="218" t="s">
        <v>575</v>
      </c>
      <c r="C275" s="83" t="s">
        <v>383</v>
      </c>
      <c r="D275" s="86" t="s">
        <v>384</v>
      </c>
      <c r="E275" s="135"/>
      <c r="F275" s="90" t="s">
        <v>385</v>
      </c>
      <c r="G275" s="157"/>
      <c r="H275" s="87">
        <v>40836</v>
      </c>
      <c r="I275" s="221"/>
      <c r="J275" s="137"/>
      <c r="K275" s="86" t="s">
        <v>267</v>
      </c>
      <c r="L275" s="157"/>
      <c r="M275" s="135"/>
    </row>
    <row r="276" spans="1:13" s="37" customFormat="1" ht="52.5">
      <c r="A276" s="217" t="s">
        <v>81</v>
      </c>
      <c r="B276" s="218" t="s">
        <v>575</v>
      </c>
      <c r="C276" s="83" t="s">
        <v>386</v>
      </c>
      <c r="D276" s="86" t="s">
        <v>280</v>
      </c>
      <c r="E276" s="135"/>
      <c r="F276" s="90" t="s">
        <v>387</v>
      </c>
      <c r="G276" s="157"/>
      <c r="H276" s="87">
        <v>40843</v>
      </c>
      <c r="I276" s="221"/>
      <c r="J276" s="137"/>
      <c r="K276" s="86" t="s">
        <v>267</v>
      </c>
      <c r="L276" s="157"/>
      <c r="M276" s="135"/>
    </row>
    <row r="277" spans="1:13" s="37" customFormat="1" ht="39">
      <c r="A277" s="217" t="s">
        <v>81</v>
      </c>
      <c r="B277" s="218" t="s">
        <v>575</v>
      </c>
      <c r="C277" s="83" t="s">
        <v>388</v>
      </c>
      <c r="D277" s="86" t="s">
        <v>389</v>
      </c>
      <c r="E277" s="135"/>
      <c r="F277" s="90" t="s">
        <v>390</v>
      </c>
      <c r="G277" s="157"/>
      <c r="H277" s="87">
        <v>40844</v>
      </c>
      <c r="I277" s="221"/>
      <c r="J277" s="137"/>
      <c r="K277" s="83" t="s">
        <v>786</v>
      </c>
      <c r="L277" s="157"/>
      <c r="M277" s="135"/>
    </row>
    <row r="278" spans="1:13" s="37" customFormat="1" ht="52.5">
      <c r="A278" s="217" t="s">
        <v>81</v>
      </c>
      <c r="B278" s="218" t="s">
        <v>575</v>
      </c>
      <c r="C278" s="83" t="s">
        <v>391</v>
      </c>
      <c r="D278" s="86" t="s">
        <v>392</v>
      </c>
      <c r="E278" s="135"/>
      <c r="F278" s="90" t="s">
        <v>393</v>
      </c>
      <c r="G278" s="157"/>
      <c r="H278" s="87">
        <v>40844</v>
      </c>
      <c r="I278" s="221"/>
      <c r="J278" s="262"/>
      <c r="K278" s="86" t="s">
        <v>267</v>
      </c>
      <c r="L278" s="157"/>
      <c r="M278" s="135"/>
    </row>
    <row r="279" spans="1:13" s="37" customFormat="1" ht="39">
      <c r="A279" s="217" t="s">
        <v>81</v>
      </c>
      <c r="B279" s="218" t="s">
        <v>575</v>
      </c>
      <c r="C279" s="86" t="s">
        <v>394</v>
      </c>
      <c r="D279" s="83" t="s">
        <v>395</v>
      </c>
      <c r="E279" s="135"/>
      <c r="F279" s="84" t="s">
        <v>396</v>
      </c>
      <c r="G279" s="157"/>
      <c r="H279" s="85">
        <v>40870</v>
      </c>
      <c r="I279" s="221"/>
      <c r="J279" s="137"/>
      <c r="K279" s="100" t="s">
        <v>278</v>
      </c>
      <c r="L279" s="157"/>
      <c r="M279" s="135"/>
    </row>
    <row r="280" spans="1:13" s="37" customFormat="1" ht="39">
      <c r="A280" s="217" t="s">
        <v>81</v>
      </c>
      <c r="B280" s="218" t="s">
        <v>575</v>
      </c>
      <c r="C280" s="83" t="s">
        <v>397</v>
      </c>
      <c r="D280" s="86" t="s">
        <v>318</v>
      </c>
      <c r="E280" s="135"/>
      <c r="F280" s="90" t="s">
        <v>398</v>
      </c>
      <c r="G280" s="157"/>
      <c r="H280" s="87">
        <v>40872</v>
      </c>
      <c r="I280" s="221"/>
      <c r="J280" s="137"/>
      <c r="K280" s="83" t="s">
        <v>786</v>
      </c>
      <c r="L280" s="157"/>
      <c r="M280" s="135"/>
    </row>
    <row r="281" spans="1:13" s="37" customFormat="1" ht="132">
      <c r="A281" s="217" t="s">
        <v>81</v>
      </c>
      <c r="B281" s="218" t="s">
        <v>575</v>
      </c>
      <c r="C281" s="83" t="s">
        <v>399</v>
      </c>
      <c r="D281" s="83" t="s">
        <v>0</v>
      </c>
      <c r="E281" s="135"/>
      <c r="F281" s="84" t="s">
        <v>1</v>
      </c>
      <c r="G281" s="157"/>
      <c r="H281" s="85">
        <v>40876</v>
      </c>
      <c r="I281" s="221"/>
      <c r="J281" s="137"/>
      <c r="K281" s="86" t="s">
        <v>257</v>
      </c>
      <c r="L281" s="157"/>
      <c r="M281" s="135"/>
    </row>
    <row r="282" spans="1:13" s="37" customFormat="1" ht="52.5">
      <c r="A282" s="217" t="s">
        <v>81</v>
      </c>
      <c r="B282" s="218" t="s">
        <v>575</v>
      </c>
      <c r="C282" s="83" t="s">
        <v>2</v>
      </c>
      <c r="D282" s="86" t="s">
        <v>3</v>
      </c>
      <c r="E282" s="135"/>
      <c r="F282" s="90" t="s">
        <v>4</v>
      </c>
      <c r="G282" s="157"/>
      <c r="H282" s="87">
        <v>40878</v>
      </c>
      <c r="I282" s="221"/>
      <c r="J282" s="137"/>
      <c r="K282" s="86" t="s">
        <v>267</v>
      </c>
      <c r="L282" s="157"/>
      <c r="M282" s="135"/>
    </row>
    <row r="283" spans="1:13" s="37" customFormat="1" ht="66">
      <c r="A283" s="217" t="s">
        <v>81</v>
      </c>
      <c r="B283" s="218" t="s">
        <v>575</v>
      </c>
      <c r="C283" s="86" t="s">
        <v>5</v>
      </c>
      <c r="D283" s="101" t="s">
        <v>6</v>
      </c>
      <c r="E283" s="135"/>
      <c r="F283" s="84" t="s">
        <v>7</v>
      </c>
      <c r="G283" s="157"/>
      <c r="H283" s="85">
        <v>40878</v>
      </c>
      <c r="I283" s="221"/>
      <c r="J283" s="137"/>
      <c r="K283" s="83" t="s">
        <v>8</v>
      </c>
      <c r="L283" s="157"/>
      <c r="M283" s="135"/>
    </row>
    <row r="284" spans="1:13" s="37" customFormat="1" ht="66">
      <c r="A284" s="217" t="s">
        <v>81</v>
      </c>
      <c r="B284" s="218" t="s">
        <v>575</v>
      </c>
      <c r="C284" s="102" t="s">
        <v>9</v>
      </c>
      <c r="D284" s="103" t="s">
        <v>10</v>
      </c>
      <c r="E284" s="135"/>
      <c r="F284" s="84">
        <v>181258.75</v>
      </c>
      <c r="G284" s="263"/>
      <c r="H284" s="104">
        <v>40878</v>
      </c>
      <c r="I284" s="221"/>
      <c r="J284" s="262"/>
      <c r="K284" s="105" t="s">
        <v>8</v>
      </c>
      <c r="L284" s="157"/>
      <c r="M284" s="135"/>
    </row>
    <row r="285" spans="1:13" s="37" customFormat="1" ht="66">
      <c r="A285" s="217" t="s">
        <v>81</v>
      </c>
      <c r="B285" s="218" t="s">
        <v>575</v>
      </c>
      <c r="C285" s="83" t="s">
        <v>11</v>
      </c>
      <c r="D285" s="86" t="s">
        <v>12</v>
      </c>
      <c r="E285" s="135"/>
      <c r="F285" s="90">
        <v>24885</v>
      </c>
      <c r="G285" s="157"/>
      <c r="H285" s="87">
        <v>40882</v>
      </c>
      <c r="I285" s="221"/>
      <c r="J285" s="137"/>
      <c r="K285" s="86" t="s">
        <v>267</v>
      </c>
      <c r="L285" s="157"/>
      <c r="M285" s="135"/>
    </row>
    <row r="286" spans="1:13" s="37" customFormat="1" ht="39">
      <c r="A286" s="217" t="s">
        <v>81</v>
      </c>
      <c r="B286" s="218" t="s">
        <v>575</v>
      </c>
      <c r="C286" s="83" t="s">
        <v>13</v>
      </c>
      <c r="D286" s="83" t="s">
        <v>414</v>
      </c>
      <c r="E286" s="225"/>
      <c r="F286" s="84" t="s">
        <v>415</v>
      </c>
      <c r="G286" s="52"/>
      <c r="H286" s="85">
        <v>40889</v>
      </c>
      <c r="I286" s="121"/>
      <c r="J286" s="36"/>
      <c r="K286" s="83" t="s">
        <v>8</v>
      </c>
      <c r="L286" s="52"/>
      <c r="M286" s="38"/>
    </row>
    <row r="287" spans="1:13" s="37" customFormat="1" ht="78.75">
      <c r="A287" s="217" t="s">
        <v>81</v>
      </c>
      <c r="B287" s="218" t="s">
        <v>575</v>
      </c>
      <c r="C287" s="83" t="s">
        <v>416</v>
      </c>
      <c r="D287" s="83" t="s">
        <v>417</v>
      </c>
      <c r="E287" s="225"/>
      <c r="F287" s="84" t="s">
        <v>418</v>
      </c>
      <c r="G287" s="52"/>
      <c r="H287" s="106">
        <v>40889</v>
      </c>
      <c r="I287" s="121"/>
      <c r="J287" s="36"/>
      <c r="K287" s="86" t="s">
        <v>267</v>
      </c>
      <c r="L287" s="52"/>
      <c r="M287" s="38"/>
    </row>
    <row r="288" spans="1:13" s="37" customFormat="1" ht="52.5">
      <c r="A288" s="217" t="s">
        <v>81</v>
      </c>
      <c r="B288" s="218" t="s">
        <v>575</v>
      </c>
      <c r="C288" s="107" t="s">
        <v>419</v>
      </c>
      <c r="D288" s="93" t="s">
        <v>420</v>
      </c>
      <c r="E288" s="264"/>
      <c r="F288" s="108" t="s">
        <v>421</v>
      </c>
      <c r="G288" s="265"/>
      <c r="H288" s="109">
        <v>40890</v>
      </c>
      <c r="I288" s="266"/>
      <c r="J288" s="211"/>
      <c r="K288" s="107" t="s">
        <v>422</v>
      </c>
      <c r="L288" s="52"/>
      <c r="M288" s="38"/>
    </row>
    <row r="289" spans="1:13" s="37" customFormat="1" ht="39">
      <c r="A289" s="217" t="s">
        <v>81</v>
      </c>
      <c r="B289" s="218" t="s">
        <v>575</v>
      </c>
      <c r="C289" s="267" t="s">
        <v>423</v>
      </c>
      <c r="D289" s="267" t="s">
        <v>424</v>
      </c>
      <c r="E289" s="135"/>
      <c r="F289" s="268">
        <v>57438.7</v>
      </c>
      <c r="G289" s="157"/>
      <c r="H289" s="258">
        <v>40584</v>
      </c>
      <c r="I289" s="221"/>
      <c r="J289" s="267" t="s">
        <v>425</v>
      </c>
      <c r="K289" s="267" t="s">
        <v>677</v>
      </c>
      <c r="L289" s="157"/>
      <c r="M289" s="135"/>
    </row>
    <row r="290" spans="1:13" s="37" customFormat="1" ht="52.5">
      <c r="A290" s="217" t="s">
        <v>81</v>
      </c>
      <c r="B290" s="218" t="s">
        <v>575</v>
      </c>
      <c r="C290" s="267" t="s">
        <v>423</v>
      </c>
      <c r="D290" s="267" t="s">
        <v>426</v>
      </c>
      <c r="E290" s="135"/>
      <c r="F290" s="268">
        <v>19856.1</v>
      </c>
      <c r="G290" s="157"/>
      <c r="H290" s="258">
        <v>40576</v>
      </c>
      <c r="I290" s="221"/>
      <c r="J290" s="267" t="s">
        <v>425</v>
      </c>
      <c r="K290" s="267" t="s">
        <v>677</v>
      </c>
      <c r="L290" s="157"/>
      <c r="M290" s="135"/>
    </row>
    <row r="291" spans="1:13" s="37" customFormat="1" ht="39">
      <c r="A291" s="217" t="s">
        <v>81</v>
      </c>
      <c r="B291" s="218" t="s">
        <v>575</v>
      </c>
      <c r="C291" s="267" t="s">
        <v>427</v>
      </c>
      <c r="D291" s="269" t="s">
        <v>428</v>
      </c>
      <c r="E291" s="135"/>
      <c r="F291" s="270" t="s">
        <v>429</v>
      </c>
      <c r="G291" s="157"/>
      <c r="H291" s="258">
        <v>40899</v>
      </c>
      <c r="I291" s="221"/>
      <c r="J291" s="267" t="s">
        <v>520</v>
      </c>
      <c r="K291" s="267" t="s">
        <v>677</v>
      </c>
      <c r="L291" s="157"/>
      <c r="M291" s="135"/>
    </row>
    <row r="292" spans="1:13" s="37" customFormat="1" ht="39">
      <c r="A292" s="217" t="s">
        <v>81</v>
      </c>
      <c r="B292" s="218" t="s">
        <v>575</v>
      </c>
      <c r="C292" s="267" t="s">
        <v>430</v>
      </c>
      <c r="D292" s="271" t="s">
        <v>428</v>
      </c>
      <c r="E292" s="135"/>
      <c r="F292" s="270" t="s">
        <v>431</v>
      </c>
      <c r="G292" s="157"/>
      <c r="H292" s="258">
        <v>40899</v>
      </c>
      <c r="I292" s="221"/>
      <c r="J292" s="267" t="s">
        <v>452</v>
      </c>
      <c r="K292" s="267" t="s">
        <v>432</v>
      </c>
      <c r="L292" s="157"/>
      <c r="M292" s="135"/>
    </row>
    <row r="293" spans="1:13" s="37" customFormat="1" ht="39">
      <c r="A293" s="217" t="s">
        <v>81</v>
      </c>
      <c r="B293" s="218" t="s">
        <v>575</v>
      </c>
      <c r="C293" s="267" t="s">
        <v>433</v>
      </c>
      <c r="D293" s="267" t="s">
        <v>434</v>
      </c>
      <c r="E293" s="135"/>
      <c r="F293" s="268">
        <v>141075.21</v>
      </c>
      <c r="G293" s="157"/>
      <c r="H293" s="258">
        <v>40574</v>
      </c>
      <c r="I293" s="221"/>
      <c r="J293" s="267" t="s">
        <v>452</v>
      </c>
      <c r="K293" s="267" t="s">
        <v>677</v>
      </c>
      <c r="L293" s="157"/>
      <c r="M293" s="135"/>
    </row>
    <row r="294" spans="1:13" s="37" customFormat="1" ht="39">
      <c r="A294" s="217" t="s">
        <v>81</v>
      </c>
      <c r="B294" s="218" t="s">
        <v>575</v>
      </c>
      <c r="C294" s="267" t="s">
        <v>435</v>
      </c>
      <c r="D294" s="267" t="s">
        <v>433</v>
      </c>
      <c r="E294" s="135"/>
      <c r="F294" s="268">
        <v>19723</v>
      </c>
      <c r="G294" s="157"/>
      <c r="H294" s="258">
        <v>40581</v>
      </c>
      <c r="I294" s="221"/>
      <c r="J294" s="267" t="s">
        <v>436</v>
      </c>
      <c r="K294" s="267" t="s">
        <v>677</v>
      </c>
      <c r="L294" s="157"/>
      <c r="M294" s="135"/>
    </row>
    <row r="295" spans="1:13" s="37" customFormat="1" ht="52.5">
      <c r="A295" s="217" t="s">
        <v>81</v>
      </c>
      <c r="B295" s="218" t="s">
        <v>575</v>
      </c>
      <c r="C295" s="267" t="s">
        <v>437</v>
      </c>
      <c r="D295" s="267" t="s">
        <v>438</v>
      </c>
      <c r="E295" s="135"/>
      <c r="F295" s="268">
        <v>60408.04</v>
      </c>
      <c r="G295" s="157"/>
      <c r="H295" s="258">
        <v>40604</v>
      </c>
      <c r="I295" s="221"/>
      <c r="J295" s="267" t="s">
        <v>439</v>
      </c>
      <c r="K295" s="267" t="s">
        <v>677</v>
      </c>
      <c r="L295" s="157"/>
      <c r="M295" s="135"/>
    </row>
    <row r="296" spans="1:13" s="37" customFormat="1" ht="39">
      <c r="A296" s="217" t="s">
        <v>81</v>
      </c>
      <c r="B296" s="218" t="s">
        <v>575</v>
      </c>
      <c r="C296" s="267" t="s">
        <v>440</v>
      </c>
      <c r="D296" s="267" t="s">
        <v>437</v>
      </c>
      <c r="E296" s="135"/>
      <c r="F296" s="268">
        <v>173633.19</v>
      </c>
      <c r="G296" s="157"/>
      <c r="H296" s="258">
        <v>40592</v>
      </c>
      <c r="I296" s="221"/>
      <c r="J296" s="267" t="s">
        <v>43</v>
      </c>
      <c r="K296" s="267" t="s">
        <v>554</v>
      </c>
      <c r="L296" s="157"/>
      <c r="M296" s="135"/>
    </row>
    <row r="297" spans="1:13" s="37" customFormat="1" ht="39">
      <c r="A297" s="217" t="s">
        <v>81</v>
      </c>
      <c r="B297" s="218" t="s">
        <v>575</v>
      </c>
      <c r="C297" s="267" t="s">
        <v>44</v>
      </c>
      <c r="D297" s="267" t="s">
        <v>440</v>
      </c>
      <c r="E297" s="135"/>
      <c r="F297" s="268">
        <v>50965.2</v>
      </c>
      <c r="G297" s="157"/>
      <c r="H297" s="258">
        <v>40585</v>
      </c>
      <c r="I297" s="221"/>
      <c r="J297" s="267" t="s">
        <v>452</v>
      </c>
      <c r="K297" s="267" t="s">
        <v>677</v>
      </c>
      <c r="L297" s="157"/>
      <c r="M297" s="135"/>
    </row>
    <row r="298" spans="1:13" s="37" customFormat="1" ht="39">
      <c r="A298" s="217" t="s">
        <v>81</v>
      </c>
      <c r="B298" s="218" t="s">
        <v>575</v>
      </c>
      <c r="C298" s="267" t="s">
        <v>45</v>
      </c>
      <c r="D298" s="267" t="s">
        <v>44</v>
      </c>
      <c r="E298" s="135"/>
      <c r="F298" s="268">
        <v>54504.45</v>
      </c>
      <c r="G298" s="157"/>
      <c r="H298" s="258">
        <v>40585</v>
      </c>
      <c r="I298" s="221"/>
      <c r="J298" s="267" t="s">
        <v>452</v>
      </c>
      <c r="K298" s="267" t="s">
        <v>677</v>
      </c>
      <c r="L298" s="157"/>
      <c r="M298" s="135"/>
    </row>
    <row r="299" spans="1:13" s="37" customFormat="1" ht="39">
      <c r="A299" s="217" t="s">
        <v>81</v>
      </c>
      <c r="B299" s="218" t="s">
        <v>575</v>
      </c>
      <c r="C299" s="267" t="s">
        <v>46</v>
      </c>
      <c r="D299" s="267" t="s">
        <v>45</v>
      </c>
      <c r="E299" s="135"/>
      <c r="F299" s="268">
        <v>44286.01</v>
      </c>
      <c r="G299" s="157"/>
      <c r="H299" s="258">
        <v>40585</v>
      </c>
      <c r="I299" s="221"/>
      <c r="J299" s="267" t="s">
        <v>452</v>
      </c>
      <c r="K299" s="267" t="s">
        <v>677</v>
      </c>
      <c r="L299" s="157"/>
      <c r="M299" s="135"/>
    </row>
    <row r="300" spans="1:13" s="37" customFormat="1" ht="39">
      <c r="A300" s="217" t="s">
        <v>81</v>
      </c>
      <c r="B300" s="218" t="s">
        <v>575</v>
      </c>
      <c r="C300" s="267" t="s">
        <v>47</v>
      </c>
      <c r="D300" s="267" t="s">
        <v>48</v>
      </c>
      <c r="E300" s="135"/>
      <c r="F300" s="268">
        <v>26190.45</v>
      </c>
      <c r="G300" s="157"/>
      <c r="H300" s="258">
        <v>40585</v>
      </c>
      <c r="I300" s="221"/>
      <c r="J300" s="267" t="s">
        <v>452</v>
      </c>
      <c r="K300" s="267" t="s">
        <v>677</v>
      </c>
      <c r="L300" s="157"/>
      <c r="M300" s="135"/>
    </row>
    <row r="301" spans="1:13" s="37" customFormat="1" ht="39">
      <c r="A301" s="217" t="s">
        <v>81</v>
      </c>
      <c r="B301" s="218" t="s">
        <v>575</v>
      </c>
      <c r="C301" s="267" t="s">
        <v>49</v>
      </c>
      <c r="D301" s="267" t="s">
        <v>50</v>
      </c>
      <c r="E301" s="135"/>
      <c r="F301" s="268">
        <v>95574.88</v>
      </c>
      <c r="G301" s="157"/>
      <c r="H301" s="258">
        <v>40560</v>
      </c>
      <c r="I301" s="221"/>
      <c r="J301" s="267" t="s">
        <v>51</v>
      </c>
      <c r="K301" s="267" t="s">
        <v>554</v>
      </c>
      <c r="L301" s="157"/>
      <c r="M301" s="135"/>
    </row>
    <row r="302" spans="1:13" s="37" customFormat="1" ht="39">
      <c r="A302" s="217" t="s">
        <v>81</v>
      </c>
      <c r="B302" s="218" t="s">
        <v>575</v>
      </c>
      <c r="C302" s="267" t="s">
        <v>52</v>
      </c>
      <c r="D302" s="267" t="s">
        <v>49</v>
      </c>
      <c r="E302" s="135"/>
      <c r="F302" s="270" t="s">
        <v>53</v>
      </c>
      <c r="G302" s="157"/>
      <c r="H302" s="258">
        <v>40669</v>
      </c>
      <c r="I302" s="221"/>
      <c r="J302" s="267" t="s">
        <v>54</v>
      </c>
      <c r="K302" s="267" t="s">
        <v>554</v>
      </c>
      <c r="L302" s="157"/>
      <c r="M302" s="135"/>
    </row>
    <row r="303" spans="1:13" s="37" customFormat="1" ht="39">
      <c r="A303" s="217" t="s">
        <v>81</v>
      </c>
      <c r="B303" s="218" t="s">
        <v>575</v>
      </c>
      <c r="C303" s="267" t="s">
        <v>55</v>
      </c>
      <c r="D303" s="267" t="s">
        <v>52</v>
      </c>
      <c r="E303" s="135"/>
      <c r="F303" s="270" t="s">
        <v>56</v>
      </c>
      <c r="G303" s="157"/>
      <c r="H303" s="258">
        <v>40835</v>
      </c>
      <c r="I303" s="221"/>
      <c r="J303" s="267" t="s">
        <v>452</v>
      </c>
      <c r="K303" s="267" t="s">
        <v>677</v>
      </c>
      <c r="L303" s="157"/>
      <c r="M303" s="135"/>
    </row>
    <row r="304" spans="1:13" s="37" customFormat="1" ht="39">
      <c r="A304" s="217" t="s">
        <v>81</v>
      </c>
      <c r="B304" s="218" t="s">
        <v>575</v>
      </c>
      <c r="C304" s="267" t="s">
        <v>57</v>
      </c>
      <c r="D304" s="267" t="s">
        <v>55</v>
      </c>
      <c r="E304" s="135"/>
      <c r="F304" s="270" t="s">
        <v>58</v>
      </c>
      <c r="G304" s="157"/>
      <c r="H304" s="258">
        <v>40822</v>
      </c>
      <c r="I304" s="221"/>
      <c r="J304" s="267" t="s">
        <v>59</v>
      </c>
      <c r="K304" s="267" t="s">
        <v>677</v>
      </c>
      <c r="L304" s="157"/>
      <c r="M304" s="135"/>
    </row>
    <row r="305" spans="1:13" s="37" customFormat="1" ht="39">
      <c r="A305" s="217" t="s">
        <v>81</v>
      </c>
      <c r="B305" s="218" t="s">
        <v>575</v>
      </c>
      <c r="C305" s="267" t="s">
        <v>60</v>
      </c>
      <c r="D305" s="267" t="s">
        <v>57</v>
      </c>
      <c r="E305" s="135"/>
      <c r="F305" s="268">
        <v>17325.53</v>
      </c>
      <c r="G305" s="157"/>
      <c r="H305" s="258">
        <v>40780</v>
      </c>
      <c r="I305" s="221"/>
      <c r="J305" s="267" t="s">
        <v>61</v>
      </c>
      <c r="K305" s="267" t="s">
        <v>677</v>
      </c>
      <c r="L305" s="157"/>
      <c r="M305" s="135"/>
    </row>
    <row r="306" spans="1:13" s="37" customFormat="1" ht="39">
      <c r="A306" s="217" t="s">
        <v>81</v>
      </c>
      <c r="B306" s="218" t="s">
        <v>575</v>
      </c>
      <c r="C306" s="267" t="s">
        <v>62</v>
      </c>
      <c r="D306" s="267" t="s">
        <v>60</v>
      </c>
      <c r="E306" s="135"/>
      <c r="F306" s="268">
        <v>52030</v>
      </c>
      <c r="G306" s="157"/>
      <c r="H306" s="258">
        <v>40889</v>
      </c>
      <c r="I306" s="221"/>
      <c r="J306" s="267" t="s">
        <v>452</v>
      </c>
      <c r="K306" s="267" t="s">
        <v>554</v>
      </c>
      <c r="L306" s="157"/>
      <c r="M306" s="135"/>
    </row>
    <row r="307" spans="1:13" s="37" customFormat="1" ht="39">
      <c r="A307" s="217" t="s">
        <v>81</v>
      </c>
      <c r="B307" s="218" t="s">
        <v>575</v>
      </c>
      <c r="C307" s="267" t="s">
        <v>63</v>
      </c>
      <c r="D307" s="267" t="s">
        <v>62</v>
      </c>
      <c r="E307" s="135"/>
      <c r="F307" s="270" t="s">
        <v>64</v>
      </c>
      <c r="G307" s="157"/>
      <c r="H307" s="258">
        <v>40763</v>
      </c>
      <c r="I307" s="221"/>
      <c r="J307" s="267" t="s">
        <v>65</v>
      </c>
      <c r="K307" s="269" t="s">
        <v>677</v>
      </c>
      <c r="L307" s="157"/>
      <c r="M307" s="135"/>
    </row>
    <row r="308" spans="1:13" s="37" customFormat="1" ht="118.5">
      <c r="A308" s="217" t="s">
        <v>81</v>
      </c>
      <c r="B308" s="218" t="s">
        <v>575</v>
      </c>
      <c r="C308" s="267" t="s">
        <v>66</v>
      </c>
      <c r="D308" s="267" t="s">
        <v>67</v>
      </c>
      <c r="E308" s="135"/>
      <c r="F308" s="268">
        <v>78061.7</v>
      </c>
      <c r="G308" s="157"/>
      <c r="H308" s="258">
        <v>40883</v>
      </c>
      <c r="I308" s="221"/>
      <c r="J308" s="267" t="s">
        <v>68</v>
      </c>
      <c r="K308" s="269" t="s">
        <v>677</v>
      </c>
      <c r="L308" s="157"/>
      <c r="M308" s="135"/>
    </row>
    <row r="309" spans="1:13" s="37" customFormat="1" ht="184.5">
      <c r="A309" s="217" t="s">
        <v>81</v>
      </c>
      <c r="B309" s="218" t="s">
        <v>575</v>
      </c>
      <c r="C309" s="267" t="s">
        <v>69</v>
      </c>
      <c r="D309" s="267" t="s">
        <v>70</v>
      </c>
      <c r="E309" s="135"/>
      <c r="F309" s="272">
        <v>60500</v>
      </c>
      <c r="G309" s="157"/>
      <c r="H309" s="258">
        <v>40733</v>
      </c>
      <c r="I309" s="221"/>
      <c r="J309" s="267" t="s">
        <v>71</v>
      </c>
      <c r="K309" s="269" t="s">
        <v>677</v>
      </c>
      <c r="L309" s="157"/>
      <c r="M309" s="135"/>
    </row>
    <row r="310" spans="1:13" s="37" customFormat="1" ht="39">
      <c r="A310" s="217" t="s">
        <v>81</v>
      </c>
      <c r="B310" s="218" t="s">
        <v>575</v>
      </c>
      <c r="C310" s="267" t="s">
        <v>72</v>
      </c>
      <c r="D310" s="267" t="s">
        <v>73</v>
      </c>
      <c r="E310" s="135"/>
      <c r="F310" s="272">
        <v>30000</v>
      </c>
      <c r="G310" s="157"/>
      <c r="H310" s="270">
        <v>2011</v>
      </c>
      <c r="I310" s="221"/>
      <c r="J310" s="267" t="s">
        <v>71</v>
      </c>
      <c r="K310" s="271" t="s">
        <v>677</v>
      </c>
      <c r="L310" s="157"/>
      <c r="M310" s="135"/>
    </row>
    <row r="311" spans="1:12" s="37" customFormat="1" ht="12.75">
      <c r="A311" s="110" t="s">
        <v>14</v>
      </c>
      <c r="B311" s="273" t="s">
        <v>1097</v>
      </c>
      <c r="C311" s="256" t="s">
        <v>1098</v>
      </c>
      <c r="D311" s="256" t="s">
        <v>1099</v>
      </c>
      <c r="E311" s="131"/>
      <c r="F311" s="274">
        <v>180000</v>
      </c>
      <c r="G311" s="275">
        <v>166456</v>
      </c>
      <c r="H311" s="276">
        <v>40862</v>
      </c>
      <c r="I311" s="276" t="s">
        <v>682</v>
      </c>
      <c r="J311" s="277" t="s">
        <v>1100</v>
      </c>
      <c r="K311" s="273" t="s">
        <v>1101</v>
      </c>
      <c r="L311" s="278"/>
    </row>
    <row r="312" spans="1:12" s="37" customFormat="1" ht="26.25">
      <c r="A312" s="110" t="s">
        <v>14</v>
      </c>
      <c r="B312" s="273" t="s">
        <v>1097</v>
      </c>
      <c r="C312" s="256" t="s">
        <v>1103</v>
      </c>
      <c r="D312" s="256" t="s">
        <v>1104</v>
      </c>
      <c r="E312" s="131"/>
      <c r="F312" s="274">
        <v>64925</v>
      </c>
      <c r="G312" s="275">
        <v>64361</v>
      </c>
      <c r="H312" s="276">
        <v>40877</v>
      </c>
      <c r="I312" s="276" t="s">
        <v>682</v>
      </c>
      <c r="J312" s="277" t="s">
        <v>1105</v>
      </c>
      <c r="K312" s="273" t="s">
        <v>1102</v>
      </c>
      <c r="L312" s="278"/>
    </row>
    <row r="313" spans="1:12" s="37" customFormat="1" ht="26.25">
      <c r="A313" s="110" t="s">
        <v>14</v>
      </c>
      <c r="B313" s="273" t="s">
        <v>1097</v>
      </c>
      <c r="C313" s="256" t="s">
        <v>400</v>
      </c>
      <c r="D313" s="256" t="s">
        <v>401</v>
      </c>
      <c r="E313" s="131"/>
      <c r="F313" s="274">
        <v>45375</v>
      </c>
      <c r="G313" s="275" t="s">
        <v>702</v>
      </c>
      <c r="H313" s="276">
        <v>40968</v>
      </c>
      <c r="I313" s="276" t="s">
        <v>702</v>
      </c>
      <c r="J313" s="277" t="s">
        <v>402</v>
      </c>
      <c r="K313" s="273" t="s">
        <v>677</v>
      </c>
      <c r="L313" s="278"/>
    </row>
    <row r="314" spans="1:12" s="37" customFormat="1" ht="52.5">
      <c r="A314" s="110" t="s">
        <v>14</v>
      </c>
      <c r="B314" s="273" t="s">
        <v>1097</v>
      </c>
      <c r="C314" s="256" t="s">
        <v>403</v>
      </c>
      <c r="D314" s="256" t="s">
        <v>404</v>
      </c>
      <c r="E314" s="131"/>
      <c r="F314" s="274">
        <v>13249.5</v>
      </c>
      <c r="G314" s="275" t="s">
        <v>702</v>
      </c>
      <c r="H314" s="276">
        <v>40999</v>
      </c>
      <c r="I314" s="276" t="s">
        <v>702</v>
      </c>
      <c r="J314" s="277" t="s">
        <v>402</v>
      </c>
      <c r="K314" s="273" t="s">
        <v>677</v>
      </c>
      <c r="L314" s="278"/>
    </row>
    <row r="315" spans="1:11" s="37" customFormat="1" ht="26.25">
      <c r="A315" s="110" t="s">
        <v>14</v>
      </c>
      <c r="B315" s="273" t="s">
        <v>1097</v>
      </c>
      <c r="C315" s="256" t="s">
        <v>405</v>
      </c>
      <c r="D315" s="256" t="s">
        <v>406</v>
      </c>
      <c r="E315" s="131"/>
      <c r="F315" s="274">
        <v>54778.37</v>
      </c>
      <c r="G315" s="275" t="s">
        <v>702</v>
      </c>
      <c r="H315" s="276">
        <v>40884</v>
      </c>
      <c r="I315" s="276" t="s">
        <v>682</v>
      </c>
      <c r="J315" s="277" t="s">
        <v>407</v>
      </c>
      <c r="K315" s="273" t="s">
        <v>677</v>
      </c>
    </row>
    <row r="316" spans="1:11" s="37" customFormat="1" ht="26.25">
      <c r="A316" s="110" t="s">
        <v>14</v>
      </c>
      <c r="B316" s="273" t="s">
        <v>1097</v>
      </c>
      <c r="C316" s="256" t="s">
        <v>408</v>
      </c>
      <c r="D316" s="256" t="s">
        <v>409</v>
      </c>
      <c r="E316" s="131"/>
      <c r="F316" s="274">
        <v>284012</v>
      </c>
      <c r="G316" s="275">
        <v>272069</v>
      </c>
      <c r="H316" s="276">
        <v>40755</v>
      </c>
      <c r="I316" s="276" t="s">
        <v>682</v>
      </c>
      <c r="J316" s="277" t="s">
        <v>410</v>
      </c>
      <c r="K316" s="273" t="s">
        <v>677</v>
      </c>
    </row>
    <row r="317" spans="1:11" s="37" customFormat="1" ht="39">
      <c r="A317" s="110" t="s">
        <v>14</v>
      </c>
      <c r="B317" s="273" t="s">
        <v>1097</v>
      </c>
      <c r="C317" s="279" t="s">
        <v>411</v>
      </c>
      <c r="D317" s="279" t="s">
        <v>412</v>
      </c>
      <c r="E317" s="131"/>
      <c r="F317" s="280">
        <v>20570</v>
      </c>
      <c r="G317" s="275">
        <v>20570</v>
      </c>
      <c r="H317" s="281">
        <v>40816</v>
      </c>
      <c r="I317" s="281"/>
      <c r="J317" s="282" t="s">
        <v>413</v>
      </c>
      <c r="K317" s="283" t="s">
        <v>1004</v>
      </c>
    </row>
    <row r="318" spans="1:11" s="37" customFormat="1" ht="66">
      <c r="A318" s="110" t="s">
        <v>14</v>
      </c>
      <c r="B318" s="273" t="s">
        <v>1097</v>
      </c>
      <c r="C318" s="284" t="s">
        <v>738</v>
      </c>
      <c r="D318" s="256" t="s">
        <v>739</v>
      </c>
      <c r="E318" s="131"/>
      <c r="F318" s="285">
        <v>64505.1</v>
      </c>
      <c r="G318" s="286">
        <v>64505.1</v>
      </c>
      <c r="H318" s="276">
        <v>40802</v>
      </c>
      <c r="I318" s="287"/>
      <c r="J318" s="288" t="s">
        <v>740</v>
      </c>
      <c r="K318" s="289" t="s">
        <v>1081</v>
      </c>
    </row>
    <row r="319" spans="1:11" s="37" customFormat="1" ht="12.75">
      <c r="A319" s="40"/>
      <c r="F319" s="141"/>
      <c r="G319" s="141"/>
      <c r="H319" s="141"/>
      <c r="I319" s="290"/>
      <c r="J319" s="190"/>
      <c r="K319" s="190"/>
    </row>
    <row r="320" spans="1:11" s="37" customFormat="1" ht="12.75">
      <c r="A320" s="40"/>
      <c r="F320" s="141"/>
      <c r="G320" s="141"/>
      <c r="H320" s="141"/>
      <c r="I320" s="290"/>
      <c r="J320" s="190"/>
      <c r="K320" s="190"/>
    </row>
    <row r="321" spans="1:11" s="37" customFormat="1" ht="12.75">
      <c r="A321" s="40"/>
      <c r="F321" s="141"/>
      <c r="G321" s="141"/>
      <c r="H321" s="141"/>
      <c r="I321" s="290"/>
      <c r="J321" s="190"/>
      <c r="K321" s="190"/>
    </row>
  </sheetData>
  <sheetProtection/>
  <protectedRanges>
    <protectedRange password="E3A3" sqref="J28" name="Beveiligd stuk_2_4"/>
    <protectedRange password="E3A3" sqref="J29:J31" name="Beveiligd stuk_4_4"/>
    <protectedRange password="E3A3" sqref="J32:J33" name="Beveiligd stuk_6_4"/>
    <protectedRange password="E3A3" sqref="J34:J36" name="Beveiligd stuk_8_3"/>
    <protectedRange password="E3A3" sqref="J37:J39" name="Beveiligd stuk_10_4"/>
    <protectedRange password="E3A3" sqref="J40:J45" name="Beveiligd stuk_12_3"/>
    <protectedRange password="E3A3" sqref="H28" name="Beveiligd stuk_2_1_1"/>
    <protectedRange password="E3A3" sqref="H29:H31" name="Beveiligd stuk_4_1_1"/>
    <protectedRange password="E3A3" sqref="H32:H33" name="Beveiligd stuk_6_1_1"/>
    <protectedRange password="E3A3" sqref="H34:H36" name="Beveiligd stuk_8_1_1"/>
    <protectedRange password="E3A3" sqref="H37:H39" name="Beveiligd stuk_10_1_1"/>
    <protectedRange password="E3A3" sqref="H40:H45" name="Beveiligd stuk_12_1_1"/>
    <protectedRange password="E3A3" sqref="C28:D28" name="Beveiligd stuk_2_2_1"/>
    <protectedRange password="E3A3" sqref="C29:D31" name="Beveiligd stuk_4_2_1"/>
    <protectedRange password="E3A3" sqref="C32:D33" name="Beveiligd stuk_6_2_1"/>
    <protectedRange password="E3A3" sqref="C34:D36" name="Beveiligd stuk_8_2_1"/>
    <protectedRange password="E3A3" sqref="C37:D39" name="Beveiligd stuk_10_2_1"/>
    <protectedRange password="E3A3" sqref="C40:D45" name="Beveiligd stuk_12_2_1"/>
    <protectedRange password="E3A3" sqref="F28:G28" name="Beveiligd stuk_2_3_1"/>
    <protectedRange password="E3A3" sqref="F29:F31 G31" name="Beveiligd stuk_4_3_1"/>
    <protectedRange password="E3A3" sqref="F32:F33 G32" name="Beveiligd stuk_6_3_1"/>
    <protectedRange password="E3A3" sqref="F34:F36" name="Beveiligd stuk_8_6_1"/>
    <protectedRange password="E3A3" sqref="F37:G39" name="Beveiligd stuk_10_3_1"/>
    <protectedRange password="E3A3" sqref="F40:G45" name="Beveiligd stuk_12_6_1"/>
  </protectedRanges>
  <dataValidations count="3">
    <dataValidation type="list" allowBlank="1" showInputMessage="1" showErrorMessage="1" sqref="K2:K6">
      <formula1>$W$2:$W$13</formula1>
    </dataValidation>
    <dataValidation type="list" allowBlank="1" showInputMessage="1" showErrorMessage="1" sqref="K7">
      <formula1>$W$2:$W$9</formula1>
    </dataValidation>
    <dataValidation type="list" allowBlank="1" showInputMessage="1" showErrorMessage="1" sqref="K248 K246 K250 K255">
      <formula1>$W$2:$W$4</formula1>
    </dataValidation>
  </dataValidations>
  <printOptions/>
  <pageMargins left="0.75" right="0.75" top="1" bottom="1" header="0.5" footer="0.5"/>
  <pageSetup fitToHeight="1" fitToWidth="1" horizontalDpi="600" verticalDpi="600" orientation="landscape" paperSize="8"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peetersw</dc:creator>
  <cp:keywords/>
  <dc:description/>
  <cp:lastModifiedBy>grimonau</cp:lastModifiedBy>
  <cp:lastPrinted>2012-01-27T09:41:36Z</cp:lastPrinted>
  <dcterms:created xsi:type="dcterms:W3CDTF">2011-06-03T07:55:34Z</dcterms:created>
  <dcterms:modified xsi:type="dcterms:W3CDTF">2012-02-17T14:05:49Z</dcterms:modified>
  <cp:category/>
  <cp:version/>
  <cp:contentType/>
  <cp:contentStatus/>
</cp:coreProperties>
</file>